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firstSheet="5" activeTab="11"/>
  </bookViews>
  <sheets>
    <sheet name="прил4 стоки" sheetId="1" r:id="rId1"/>
    <sheet name="прил 3 (стоки)" sheetId="2" r:id="rId2"/>
    <sheet name="приложение 2 (стоки)" sheetId="3" r:id="rId3"/>
    <sheet name="прил 1 стоки" sheetId="4" r:id="rId4"/>
    <sheet name="прил 1 питьев" sheetId="5" r:id="rId5"/>
    <sheet name="пр2 техв" sheetId="6" r:id="rId6"/>
    <sheet name="пр 2 питьев" sheetId="7" r:id="rId7"/>
    <sheet name="прил 3" sheetId="8" r:id="rId8"/>
    <sheet name="прил 3 питьев" sheetId="9" r:id="rId9"/>
    <sheet name="пр4 питьев" sheetId="10" r:id="rId10"/>
    <sheet name="прил.7" sheetId="11" r:id="rId11"/>
    <sheet name="прил 1 техн" sheetId="12" r:id="rId12"/>
  </sheets>
  <externalReferences>
    <externalReference r:id="rId15"/>
  </externalReferences>
  <definedNames>
    <definedName name="_GoBack" localSheetId="0">'прил4 стоки'!$B$5</definedName>
    <definedName name="_xlnm.Print_Area" localSheetId="4">'прил 1 питьев'!$A$1:$E$47</definedName>
    <definedName name="стокиобъем11" localSheetId="9">#REF!</definedName>
    <definedName name="стокиобъем11" localSheetId="10">#REF!</definedName>
    <definedName name="стокиобъем11">#REF!</definedName>
    <definedName name="стокиобъем12" localSheetId="9">#REF!</definedName>
    <definedName name="стокиобъем12" localSheetId="10">#REF!</definedName>
    <definedName name="стокиобъем12">#REF!</definedName>
    <definedName name="стокитариф11" localSheetId="9">#REF!</definedName>
    <definedName name="стокитариф11" localSheetId="10">#REF!</definedName>
    <definedName name="стокитариф11">#REF!</definedName>
    <definedName name="стокитариф12" localSheetId="9">#REF!</definedName>
    <definedName name="стокитариф12" localSheetId="10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<sst xmlns="http://schemas.openxmlformats.org/spreadsheetml/2006/main" count="459" uniqueCount="185">
  <si>
    <t>Наименование показателей</t>
  </si>
  <si>
    <t>3.1.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</si>
  <si>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</si>
  <si>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</si>
  <si>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</si>
  <si>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</si>
  <si>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</si>
  <si>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</si>
  <si>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</si>
  <si>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</si>
  <si>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</si>
  <si>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</si>
  <si>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</si>
  <si>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</si>
  <si>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</si>
  <si>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</si>
  <si>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</si>
  <si>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</si>
  <si>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</si>
  <si>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</si>
  <si>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</si>
  <si>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</si>
  <si>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</si>
  <si>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</si>
  <si>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</si>
  <si>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</si>
  <si>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</si>
  <si>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</si>
  <si>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</si>
  <si>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</si>
  <si>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</si>
  <si>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</si>
  <si>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</si>
  <si>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</si>
  <si>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</si>
  <si>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</si>
  <si>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</si>
  <si>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</si>
  <si>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</si>
  <si>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</si>
  <si>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</si>
  <si>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</si>
  <si>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</si>
  <si>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</si>
  <si>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</si>
  <si>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</si>
  <si>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</si>
  <si>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</si>
  <si>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</si>
  <si>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</si>
  <si>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</si>
  <si>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</si>
  <si>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</si>
  <si>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</si>
  <si>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</si>
  <si>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</si>
  <si>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</si>
  <si>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</si>
  <si>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</si>
  <si>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</si>
  <si>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</si>
  <si>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</si>
  <si>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</si>
  <si>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</si>
  <si>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</si>
  <si>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</si>
  <si>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</si>
  <si>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</si>
  <si>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</si>
  <si>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</si>
  <si>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</si>
  <si>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</si>
  <si>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</si>
  <si>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</si>
  <si>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</si>
  <si>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</si>
  <si>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</si>
  <si>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</si>
  <si>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</si>
  <si>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</si>
  <si>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</si>
  <si>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</si>
  <si>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</si>
  <si>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</si>
  <si>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</si>
  <si>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</si>
  <si>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</si>
  <si>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</si>
  <si>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</si>
  <si>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</si>
  <si>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</si>
  <si>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</si>
  <si>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</si>
  <si>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</si>
  <si>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</si>
  <si>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</si>
  <si>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</si>
  <si>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</si>
  <si>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</si>
  <si>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</si>
  <si>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</si>
  <si>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</si>
  <si>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</si>
  <si>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</si>
  <si>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</si>
  <si>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</si>
  <si>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</si>
  <si>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</si>
  <si>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</si>
  <si>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</si>
  <si>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</si>
  <si>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13.1.1.</t>
  </si>
  <si>
    <t>13.3.1.</t>
  </si>
  <si>
    <t>13.4.1.</t>
  </si>
  <si>
    <t>15.1.</t>
  </si>
  <si>
    <t>16.1.</t>
  </si>
  <si>
    <t>16.2.</t>
  </si>
  <si>
    <t xml:space="preserve">18.1. </t>
  </si>
  <si>
    <t>План 2014 год</t>
  </si>
  <si>
    <t>Техническая вода</t>
  </si>
  <si>
    <t>Приложение № 1 к экспертному заключению по делу № 209-13в</t>
  </si>
  <si>
    <t>Объем  отпуска питьевой воды всего:  в т.ч.</t>
  </si>
  <si>
    <t>Питьевая вода</t>
  </si>
  <si>
    <t>отпущено воды другим водопроводом</t>
  </si>
  <si>
    <t>из них по приборам учета</t>
  </si>
  <si>
    <t>Анализ основных технико – экономических показателей общества с ограниченной ответственностью "Жилищно-коммунальное хозяйство ЛДК-1" 
(г. Лесосибирск, ИНН 2454022810)</t>
  </si>
  <si>
    <t>Объем  отпуска технической воды всего:  в т.ч.</t>
  </si>
  <si>
    <t>Приложение № 2 к экспертному заключению по делу № 209-13в</t>
  </si>
  <si>
    <t>Расходы, учтенные и неучтенные при расчете тарифа  на техническую воду для общества с ограниченной ответственностью "Жилищно-коммунальное хозяйство ЛДК № 1 " 
(г. Лесосибирск, ИНН 2454022810)</t>
  </si>
  <si>
    <t xml:space="preserve">Анализ основных технико – экономических показателей </t>
  </si>
  <si>
    <t xml:space="preserve">организация </t>
  </si>
  <si>
    <t xml:space="preserve">РЭК                               </t>
  </si>
  <si>
    <t>Водоотведение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</si>
  <si>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</si>
  <si>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</si>
  <si>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</si>
  <si>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</si>
  <si>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</si>
  <si>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</si>
  <si>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</si>
  <si>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</si>
  <si>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7.1.1</t>
  </si>
  <si>
    <t>бюджетные организации в т.ч.</t>
  </si>
  <si>
    <t>7.2.1</t>
  </si>
  <si>
    <t>7.3.</t>
  </si>
  <si>
    <t>от собственного производства  т.ч.</t>
  </si>
  <si>
    <t>7.3.1</t>
  </si>
  <si>
    <t>7.4.</t>
  </si>
  <si>
    <t>от прочих потребителей, в т.ч.</t>
  </si>
  <si>
    <t>7.4.1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</si>
  <si>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</si>
  <si>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</si>
  <si>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</si>
  <si>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</si>
  <si>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</si>
  <si>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</si>
  <si>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</si>
  <si>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</si>
  <si>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</si>
  <si>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Индексы на роста цен на энергетические ресурсы</t>
  </si>
  <si>
    <t xml:space="preserve">14.1. </t>
  </si>
  <si>
    <t>Расходы, учтенные и неучтенные, при расчете</t>
  </si>
  <si>
    <t>тарифа на водоотведение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</si>
  <si>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</si>
  <si>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</si>
  <si>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Целевые показатели деятельности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</si>
  <si>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</si>
  <si>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</si>
  <si>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на очистку сточной воды</t>
  </si>
  <si>
    <t>Приложение № 1                                        к экспертному заключению по делу  № 209-13в</t>
  </si>
  <si>
    <t>общества с ограниченной ответственностью "Жилищно-коммунальное хозяйство ЛДК № 1" 
(г. Лесосибирск, ИНН 2454022810)</t>
  </si>
  <si>
    <t>Приложение № 2 
к экспертному заключению 
по делу № 209-13в</t>
  </si>
  <si>
    <t>Расходы, учтенные и неучтенные при расчете тарифа  на  питьевую  воду общества с ограниченной ответственностью "Жилищно-коммунальное хозяйство ЛДК № 1" 
(г. Лесосибирск, ИНН 2454022810)</t>
  </si>
  <si>
    <t>Приложение № 3 
к экспертному заключению 
по делу № 209-13в</t>
  </si>
  <si>
    <t>Приложение № 3 к экспертному заключению по делу № 209-13в</t>
  </si>
  <si>
    <t xml:space="preserve">Величина прибыли, необходимой для эффективного функционирования          общества с ограниченной ответственностью "Жилищно-коммунальное хозяйство ЛДК № 1" 
(г. Лесосибирск, ИНН 2454022810)                                                                                     </t>
  </si>
  <si>
    <t xml:space="preserve">Величина прибыли, необходимой для эффективного функционирования          общества с ограниченной ответственностью "Жилищно-коммунальное хозяйство ЛДК № 1" 
(г. Лесосибирск, ИНН 2454022810)                                                                                         </t>
  </si>
  <si>
    <t>Приложение № 4 
к экспертному заключению 
по делу № 209-13в</t>
  </si>
  <si>
    <t>4.1</t>
  </si>
  <si>
    <t>Предприятие ранее не оказывало услугу водоотведения.</t>
  </si>
  <si>
    <t>Приложение № 4
к экспертному заключению 
по делу № 209-13в</t>
  </si>
  <si>
    <t xml:space="preserve">Целевые показатели деятельности  общества с ограниченной ответственностью "Жилищно-коммунальное хозяйство ЛДК № 1"
</t>
  </si>
  <si>
    <t xml:space="preserve"> Предприятие ранее не оказывало услугу водоснабжения.</t>
  </si>
  <si>
    <t xml:space="preserve">Приложение № 7
к экспертному заключению 
по делу № 209-13в              </t>
  </si>
  <si>
    <t>Тарифы на питьевую и техническую воду, водоотведение для потребителей  общества с ограниченной ответственностью "Жилищно-коммунальное хозяйство ЛДК № 1" 
(г. Лесосибирск, ИНН 2454022810)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</si>
</sst>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center"/>
      <protection/>
    </xf>
    <xf numFmtId="0" fontId="5" fillId="0" borderId="0" xfId="64" applyFont="1" applyAlignment="1">
      <alignment horizontal="center" wrapText="1"/>
      <protection/>
    </xf>
    <xf numFmtId="0" fontId="5" fillId="0" borderId="0" xfId="64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8" fillId="0" borderId="0" xfId="60" applyFont="1" applyAlignment="1">
      <alignment wrapText="1"/>
      <protection/>
    </xf>
    <xf numFmtId="0" fontId="9" fillId="0" borderId="0" xfId="60" applyFont="1" applyAlignment="1">
      <alignment wrapText="1"/>
      <protection/>
    </xf>
    <xf numFmtId="0" fontId="8" fillId="0" borderId="0" xfId="60" applyFont="1" applyAlignment="1">
      <alignment horizontal="right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8" fillId="0" borderId="0" xfId="64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2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8" fillId="0" borderId="10" xfId="60" applyFont="1" applyBorder="1" applyAlignment="1">
      <alignment horizontal="center"/>
      <protection/>
    </xf>
    <xf numFmtId="2" fontId="8" fillId="0" borderId="10" xfId="60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8" fillId="0" borderId="0" xfId="64" applyFont="1" applyFill="1" applyAlignment="1">
      <alignment horizontal="center" wrapText="1"/>
      <protection/>
    </xf>
    <xf numFmtId="0" fontId="5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60" applyFont="1" applyAlignment="1">
      <alignment horizontal="left" wrapText="1"/>
      <protection/>
    </xf>
    <xf numFmtId="0" fontId="8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left" vertical="center" wrapText="1"/>
      <protection/>
    </xf>
    <xf numFmtId="0" fontId="8" fillId="0" borderId="15" xfId="60" applyFont="1" applyBorder="1" applyAlignment="1">
      <alignment horizontal="left" vertical="center" wrapText="1"/>
      <protection/>
    </xf>
    <xf numFmtId="0" fontId="8" fillId="0" borderId="16" xfId="60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 vertical="center" wrapText="1"/>
      <protection/>
    </xf>
    <xf numFmtId="2" fontId="5" fillId="0" borderId="0" xfId="0" applyNumberFormat="1" applyFont="1" applyAlignment="1">
      <alignment vertical="center" wrapText="1"/>
    </xf>
    <xf numFmtId="0" fontId="50" fillId="0" borderId="0" xfId="58" applyFont="1" applyAlignment="1">
      <alignment vertical="center" wrapText="1"/>
      <protection/>
    </xf>
    <xf numFmtId="0" fontId="8" fillId="0" borderId="0" xfId="62" applyFont="1" applyAlignment="1">
      <alignment horizontal="left" vertical="center" wrapText="1"/>
      <protection/>
    </xf>
    <xf numFmtId="0" fontId="51" fillId="0" borderId="0" xfId="58" applyFont="1" applyAlignment="1">
      <alignment vertical="center" wrapText="1"/>
      <protection/>
    </xf>
    <xf numFmtId="0" fontId="8" fillId="0" borderId="0" xfId="62" applyFont="1" applyAlignment="1">
      <alignment horizontal="left" vertical="center" wrapText="1"/>
      <protection/>
    </xf>
    <xf numFmtId="0" fontId="8" fillId="0" borderId="0" xfId="62" applyFont="1" applyAlignment="1">
      <alignment horizontal="center" vertical="center" wrapText="1"/>
      <protection/>
    </xf>
    <xf numFmtId="0" fontId="4" fillId="0" borderId="0" xfId="59" applyFont="1" applyAlignment="1">
      <alignment horizontal="center" wrapText="1"/>
      <protection/>
    </xf>
    <xf numFmtId="0" fontId="4" fillId="0" borderId="0" xfId="58" applyFont="1" applyAlignment="1">
      <alignment horizontal="right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4" xfId="58" applyFont="1" applyBorder="1" applyAlignment="1">
      <alignment horizontal="left" vertical="center" wrapText="1"/>
      <protection/>
    </xf>
    <xf numFmtId="0" fontId="51" fillId="0" borderId="15" xfId="58" applyFont="1" applyBorder="1" applyAlignment="1">
      <alignment horizontal="left" vertical="center" wrapText="1"/>
      <protection/>
    </xf>
    <xf numFmtId="0" fontId="51" fillId="0" borderId="16" xfId="58" applyFont="1" applyBorder="1" applyAlignment="1">
      <alignment horizontal="left" vertical="center" wrapText="1"/>
      <protection/>
    </xf>
    <xf numFmtId="0" fontId="51" fillId="0" borderId="10" xfId="58" applyFont="1" applyBorder="1" applyAlignment="1">
      <alignment horizontal="left" vertical="center" wrapText="1"/>
      <protection/>
    </xf>
    <xf numFmtId="2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vertical="center" wrapText="1"/>
      <protection/>
    </xf>
    <xf numFmtId="2" fontId="1" fillId="0" borderId="10" xfId="58" applyNumberFormat="1" applyFont="1" applyBorder="1" applyAlignment="1">
      <alignment horizontal="center" vertical="center" wrapText="1"/>
      <protection/>
    </xf>
    <xf numFmtId="49" fontId="51" fillId="0" borderId="10" xfId="58" applyNumberFormat="1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left"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2" fontId="1" fillId="0" borderId="10" xfId="62" applyNumberFormat="1" applyFont="1" applyBorder="1" applyAlignment="1">
      <alignment horizontal="center" vertical="center" wrapText="1"/>
      <protection/>
    </xf>
    <xf numFmtId="0" fontId="5" fillId="0" borderId="0" xfId="62" applyFont="1" applyAlignment="1">
      <alignment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left" wrapText="1"/>
      <protection/>
    </xf>
    <xf numFmtId="0" fontId="8" fillId="0" borderId="0" xfId="64" applyFont="1" applyFill="1" applyAlignment="1">
      <alignment horizontal="left" wrapText="1"/>
      <protection/>
    </xf>
    <xf numFmtId="0" fontId="12" fillId="0" borderId="0" xfId="62" applyFont="1" applyAlignment="1">
      <alignment vertical="center" wrapText="1"/>
      <protection/>
    </xf>
    <xf numFmtId="0" fontId="4" fillId="0" borderId="0" xfId="62" applyFont="1" applyAlignment="1">
      <alignment horizont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2" fontId="1" fillId="0" borderId="13" xfId="56" applyNumberFormat="1" applyFont="1" applyBorder="1" applyAlignment="1">
      <alignment horizontal="center" vertical="center"/>
      <protection/>
    </xf>
    <xf numFmtId="0" fontId="1" fillId="0" borderId="10" xfId="56" applyNumberFormat="1" applyFont="1" applyBorder="1" applyAlignment="1">
      <alignment horizontal="center" vertical="center" wrapText="1"/>
      <protection/>
    </xf>
    <xf numFmtId="0" fontId="1" fillId="32" borderId="10" xfId="56" applyFont="1" applyFill="1" applyBorder="1" applyAlignment="1">
      <alignment horizontal="left" vertical="center" wrapText="1"/>
      <protection/>
    </xf>
    <xf numFmtId="2" fontId="1" fillId="0" borderId="10" xfId="56" applyNumberFormat="1" applyFont="1" applyBorder="1" applyAlignment="1">
      <alignment horizontal="center" vertical="center" wrapText="1"/>
      <protection/>
    </xf>
    <xf numFmtId="0" fontId="1" fillId="0" borderId="0" xfId="64" applyFont="1">
      <alignment/>
      <protection/>
    </xf>
    <xf numFmtId="0" fontId="1" fillId="0" borderId="10" xfId="56" applyNumberFormat="1" applyFont="1" applyFill="1" applyBorder="1" applyAlignment="1">
      <alignment horizontal="center" vertical="center" wrapText="1"/>
      <protection/>
    </xf>
    <xf numFmtId="2" fontId="1" fillId="0" borderId="0" xfId="64" applyNumberFormat="1" applyFont="1">
      <alignment/>
      <protection/>
    </xf>
    <xf numFmtId="0" fontId="8" fillId="0" borderId="0" xfId="58" applyFont="1" applyAlignment="1">
      <alignment/>
      <protection/>
    </xf>
    <xf numFmtId="0" fontId="8" fillId="0" borderId="0" xfId="58" applyFont="1" applyAlignment="1">
      <alignment horizontal="left" wrapText="1"/>
      <protection/>
    </xf>
    <xf numFmtId="0" fontId="0" fillId="0" borderId="0" xfId="58">
      <alignment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8" fillId="0" borderId="0" xfId="58" applyFont="1" applyAlignment="1">
      <alignment horizontal="center" wrapText="1"/>
      <protection/>
    </xf>
    <xf numFmtId="0" fontId="12" fillId="0" borderId="0" xfId="58" applyFont="1" applyAlignment="1">
      <alignment vertical="center" wrapText="1"/>
      <protection/>
    </xf>
    <xf numFmtId="0" fontId="4" fillId="0" borderId="0" xfId="58" applyFont="1" applyAlignment="1">
      <alignment/>
      <protection/>
    </xf>
    <xf numFmtId="0" fontId="52" fillId="0" borderId="0" xfId="59" applyFont="1" applyAlignment="1">
      <alignment horizont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/>
      <protection/>
    </xf>
    <xf numFmtId="0" fontId="5" fillId="0" borderId="14" xfId="58" applyFont="1" applyBorder="1" applyAlignment="1">
      <alignment horizontal="left" vertical="center" wrapText="1"/>
      <protection/>
    </xf>
    <xf numFmtId="0" fontId="5" fillId="0" borderId="15" xfId="58" applyFont="1" applyBorder="1" applyAlignment="1">
      <alignment horizontal="left" vertical="center" wrapText="1"/>
      <protection/>
    </xf>
    <xf numFmtId="0" fontId="5" fillId="0" borderId="16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8" fillId="0" borderId="0" xfId="63" applyFont="1" applyAlignment="1">
      <alignment wrapText="1"/>
      <protection/>
    </xf>
    <xf numFmtId="0" fontId="8" fillId="0" borderId="0" xfId="63" applyFont="1" applyAlignment="1">
      <alignment horizontal="left" wrapText="1"/>
      <protection/>
    </xf>
    <xf numFmtId="0" fontId="5" fillId="0" borderId="0" xfId="63" applyFont="1" applyAlignment="1">
      <alignment wrapText="1"/>
      <protection/>
    </xf>
    <xf numFmtId="0" fontId="8" fillId="0" borderId="0" xfId="63" applyFont="1" applyAlignment="1">
      <alignment horizontal="left" wrapText="1"/>
      <protection/>
    </xf>
    <xf numFmtId="0" fontId="5" fillId="0" borderId="0" xfId="63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1" fillId="0" borderId="10" xfId="59" applyFont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1" fontId="1" fillId="0" borderId="14" xfId="59" applyNumberFormat="1" applyFont="1" applyBorder="1" applyAlignment="1">
      <alignment horizontal="center" vertical="center"/>
      <protection/>
    </xf>
    <xf numFmtId="1" fontId="1" fillId="0" borderId="16" xfId="59" applyNumberFormat="1" applyFont="1" applyBorder="1" applyAlignment="1">
      <alignment horizontal="center" vertical="center"/>
      <protection/>
    </xf>
    <xf numFmtId="2" fontId="1" fillId="0" borderId="14" xfId="59" applyNumberFormat="1" applyFont="1" applyBorder="1" applyAlignment="1">
      <alignment horizontal="center" vertical="center"/>
      <protection/>
    </xf>
    <xf numFmtId="2" fontId="1" fillId="0" borderId="16" xfId="59" applyNumberFormat="1" applyFont="1" applyBorder="1" applyAlignment="1">
      <alignment horizontal="center" vertical="center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1" fillId="0" borderId="23" xfId="60" applyFont="1" applyBorder="1" applyAlignment="1">
      <alignment horizontal="left" wrapText="1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2" fontId="5" fillId="0" borderId="14" xfId="60" applyNumberFormat="1" applyFont="1" applyBorder="1" applyAlignment="1">
      <alignment horizontal="center" vertical="center" wrapText="1"/>
      <protection/>
    </xf>
    <xf numFmtId="2" fontId="5" fillId="0" borderId="16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left" vertical="center" wrapText="1"/>
      <protection/>
    </xf>
    <xf numFmtId="0" fontId="8" fillId="0" borderId="14" xfId="60" applyFont="1" applyBorder="1" applyAlignment="1">
      <alignment horizontal="left" vertical="center"/>
      <protection/>
    </xf>
    <xf numFmtId="0" fontId="8" fillId="0" borderId="15" xfId="60" applyFont="1" applyBorder="1" applyAlignment="1">
      <alignment horizontal="left" vertical="center"/>
      <protection/>
    </xf>
    <xf numFmtId="0" fontId="8" fillId="0" borderId="16" xfId="60" applyFont="1" applyBorder="1" applyAlignment="1">
      <alignment horizontal="left" vertical="center"/>
      <protection/>
    </xf>
    <xf numFmtId="2" fontId="8" fillId="0" borderId="10" xfId="60" applyNumberFormat="1" applyFont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 5" xfId="59"/>
    <cellStyle name="Обычный_г. Сосновоборск, ООО СтройКом" xfId="60"/>
    <cellStyle name="Обычный_г. Сосновоборск, ООО СтройКом 2" xfId="61"/>
    <cellStyle name="Обычный_приложения" xfId="62"/>
    <cellStyle name="Обычный_Экспертное заключение ОАО Красноярская ТЭЦ-1 Водоотведение (приложения 1-7)" xfId="63"/>
    <cellStyle name="Обычный_Экспертное заключение ООО Типтур Водоотведение (приложения 1-7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8" sqref="C18"/>
    </sheetView>
  </sheetViews>
  <sheetFormatPr defaultColWidth="9.140625" defaultRowHeight="12.75"/>
  <cols>
    <col min="1" max="1" width="7.7109375" style="169" customWidth="1"/>
    <col min="2" max="2" width="38.00390625" style="169" customWidth="1"/>
    <col min="3" max="3" width="17.140625" style="169" customWidth="1"/>
    <col min="4" max="4" width="12.00390625" style="169" customWidth="1"/>
    <col min="5" max="5" width="5.7109375" style="169" customWidth="1"/>
    <col min="6" max="6" width="9.140625" style="169" customWidth="1"/>
    <col min="7" max="7" width="27.8515625" style="169" customWidth="1"/>
    <col min="8" max="16384" width="9.140625" style="169" customWidth="1"/>
  </cols>
  <sheetData>
    <row r="1" spans="1:5" ht="60" customHeight="1">
      <c r="A1" s="167"/>
      <c r="B1" s="167"/>
      <c r="C1" s="168" t="s">
        <v>177</v>
      </c>
      <c r="D1" s="168"/>
      <c r="E1" s="168"/>
    </row>
    <row r="2" spans="1:5" ht="24.75" customHeight="1">
      <c r="A2" s="167"/>
      <c r="B2" s="167"/>
      <c r="C2" s="170"/>
      <c r="D2" s="170"/>
      <c r="E2" s="170"/>
    </row>
    <row r="3" spans="1:6" s="30" customFormat="1" ht="18.75">
      <c r="A3" s="88" t="s">
        <v>165</v>
      </c>
      <c r="B3" s="88"/>
      <c r="C3" s="88"/>
      <c r="D3" s="88"/>
      <c r="E3" s="88"/>
      <c r="F3" s="135"/>
    </row>
    <row r="4" spans="1:6" s="30" customFormat="1" ht="59.25" customHeight="1">
      <c r="A4" s="108" t="s">
        <v>170</v>
      </c>
      <c r="B4" s="108"/>
      <c r="C4" s="108"/>
      <c r="D4" s="108"/>
      <c r="E4" s="108"/>
      <c r="F4" s="38"/>
    </row>
    <row r="5" spans="2:7" ht="15.75">
      <c r="B5" s="171"/>
      <c r="G5" s="172"/>
    </row>
    <row r="6" spans="1:7" ht="24.75" customHeight="1">
      <c r="A6" s="173" t="s">
        <v>23</v>
      </c>
      <c r="B6" s="174" t="s">
        <v>29</v>
      </c>
      <c r="C6" s="173" t="s">
        <v>30</v>
      </c>
      <c r="D6" s="186" t="s">
        <v>118</v>
      </c>
      <c r="E6" s="187"/>
      <c r="G6" s="153"/>
    </row>
    <row r="7" spans="1:7" ht="15.75" customHeight="1">
      <c r="A7" s="175"/>
      <c r="B7" s="173"/>
      <c r="C7" s="175"/>
      <c r="D7" s="188"/>
      <c r="E7" s="189"/>
      <c r="G7" s="172"/>
    </row>
    <row r="8" spans="1:7" ht="15.75">
      <c r="A8" s="176">
        <v>1</v>
      </c>
      <c r="B8" s="176">
        <v>2</v>
      </c>
      <c r="C8" s="176">
        <v>3</v>
      </c>
      <c r="D8" s="190">
        <v>4</v>
      </c>
      <c r="E8" s="191"/>
      <c r="G8" s="172"/>
    </row>
    <row r="9" spans="1:7" ht="15.75">
      <c r="A9" s="176"/>
      <c r="B9" s="177" t="s">
        <v>132</v>
      </c>
      <c r="C9" s="178"/>
      <c r="D9" s="178"/>
      <c r="E9" s="179"/>
      <c r="G9" s="172"/>
    </row>
    <row r="10" spans="1:7" ht="31.5">
      <c r="A10" s="176">
        <v>1</v>
      </c>
      <c r="B10" s="180" t="s">
        <v>47</v>
      </c>
      <c r="C10" s="176" t="s">
        <v>48</v>
      </c>
      <c r="D10" s="190">
        <v>100</v>
      </c>
      <c r="E10" s="191"/>
      <c r="G10" s="172"/>
    </row>
    <row r="11" spans="1:5" ht="34.5" customHeight="1">
      <c r="A11" s="176">
        <v>2</v>
      </c>
      <c r="B11" s="181" t="s">
        <v>166</v>
      </c>
      <c r="C11" s="176" t="s">
        <v>50</v>
      </c>
      <c r="D11" s="192">
        <v>0</v>
      </c>
      <c r="E11" s="193"/>
    </row>
    <row r="12" spans="1:5" ht="31.5">
      <c r="A12" s="176">
        <v>3</v>
      </c>
      <c r="B12" s="181" t="s">
        <v>51</v>
      </c>
      <c r="C12" s="176" t="s">
        <v>52</v>
      </c>
      <c r="D12" s="192">
        <v>8760</v>
      </c>
      <c r="E12" s="193"/>
    </row>
    <row r="13" spans="1:5" ht="31.5">
      <c r="A13" s="176">
        <v>4</v>
      </c>
      <c r="B13" s="180" t="s">
        <v>167</v>
      </c>
      <c r="C13" s="176"/>
      <c r="D13" s="190"/>
      <c r="E13" s="191"/>
    </row>
    <row r="14" spans="1:5" ht="15.75">
      <c r="A14" s="196" t="s">
        <v>178</v>
      </c>
      <c r="B14" s="182" t="s">
        <v>168</v>
      </c>
      <c r="C14" s="183" t="s">
        <v>70</v>
      </c>
      <c r="D14" s="194">
        <v>1.5</v>
      </c>
      <c r="E14" s="195"/>
    </row>
    <row r="15" spans="1:5" ht="48.75" customHeight="1">
      <c r="A15" s="197" t="s">
        <v>179</v>
      </c>
      <c r="B15" s="197"/>
      <c r="C15" s="197"/>
      <c r="D15" s="197"/>
      <c r="E15" s="197"/>
    </row>
  </sheetData>
  <sheetProtection/>
  <mergeCells count="15">
    <mergeCell ref="B9:E9"/>
    <mergeCell ref="A15:E15"/>
    <mergeCell ref="D6:E7"/>
    <mergeCell ref="D8:E8"/>
    <mergeCell ref="D10:E10"/>
    <mergeCell ref="D11:E11"/>
    <mergeCell ref="D12:E12"/>
    <mergeCell ref="D13:E13"/>
    <mergeCell ref="D14:E14"/>
    <mergeCell ref="C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7" sqref="F17"/>
    </sheetView>
  </sheetViews>
  <sheetFormatPr defaultColWidth="9.140625" defaultRowHeight="12.75" outlineLevelCol="1"/>
  <cols>
    <col min="1" max="1" width="7.421875" style="30" customWidth="1"/>
    <col min="2" max="2" width="35.421875" style="30" customWidth="1"/>
    <col min="3" max="3" width="14.57421875" style="30" customWidth="1"/>
    <col min="4" max="4" width="14.140625" style="30" customWidth="1" outlineLevel="1"/>
    <col min="5" max="5" width="6.8515625" style="30" customWidth="1"/>
    <col min="6" max="6" width="38.00390625" style="30" customWidth="1"/>
    <col min="7" max="16384" width="9.140625" style="30" customWidth="1"/>
  </cols>
  <sheetData>
    <row r="1" spans="2:5" ht="58.5" customHeight="1">
      <c r="B1" s="31"/>
      <c r="C1" s="87" t="s">
        <v>180</v>
      </c>
      <c r="D1" s="87"/>
      <c r="E1" s="87"/>
    </row>
    <row r="2" spans="1:6" ht="18.75">
      <c r="A2" s="32"/>
      <c r="B2" s="33"/>
      <c r="C2" s="32"/>
      <c r="D2" s="32"/>
      <c r="E2" s="32"/>
      <c r="F2" s="40" t="s">
        <v>81</v>
      </c>
    </row>
    <row r="3" spans="1:6" ht="42.75" customHeight="1">
      <c r="A3" s="88" t="s">
        <v>181</v>
      </c>
      <c r="B3" s="88"/>
      <c r="C3" s="88"/>
      <c r="D3" s="88"/>
      <c r="E3" s="88"/>
      <c r="F3" s="38" t="s">
        <v>80</v>
      </c>
    </row>
    <row r="4" ht="18.75">
      <c r="B4" s="34"/>
    </row>
    <row r="5" spans="1:5" ht="24.75" customHeight="1">
      <c r="A5" s="89" t="s">
        <v>23</v>
      </c>
      <c r="B5" s="89" t="s">
        <v>29</v>
      </c>
      <c r="C5" s="89" t="s">
        <v>30</v>
      </c>
      <c r="D5" s="198" t="s">
        <v>118</v>
      </c>
      <c r="E5" s="199"/>
    </row>
    <row r="6" spans="1:5" ht="47.25" customHeight="1">
      <c r="A6" s="89"/>
      <c r="B6" s="89"/>
      <c r="C6" s="89"/>
      <c r="D6" s="200"/>
      <c r="E6" s="201"/>
    </row>
    <row r="7" spans="1:5" ht="18" customHeight="1">
      <c r="A7" s="35">
        <v>1</v>
      </c>
      <c r="B7" s="35">
        <v>2</v>
      </c>
      <c r="C7" s="35">
        <v>3</v>
      </c>
      <c r="D7" s="202">
        <v>5</v>
      </c>
      <c r="E7" s="203"/>
    </row>
    <row r="8" spans="1:5" ht="18" customHeight="1">
      <c r="A8" s="35"/>
      <c r="B8" s="78" t="s">
        <v>122</v>
      </c>
      <c r="C8" s="79"/>
      <c r="D8" s="79"/>
      <c r="E8" s="80"/>
    </row>
    <row r="9" spans="1:6" ht="31.5">
      <c r="A9" s="35">
        <v>1</v>
      </c>
      <c r="B9" s="36" t="s">
        <v>47</v>
      </c>
      <c r="C9" s="35" t="s">
        <v>48</v>
      </c>
      <c r="D9" s="202">
        <v>100</v>
      </c>
      <c r="E9" s="203"/>
      <c r="F9" s="38" t="s">
        <v>69</v>
      </c>
    </row>
    <row r="10" spans="1:5" ht="15.75">
      <c r="A10" s="35">
        <f>A9+1</f>
        <v>2</v>
      </c>
      <c r="B10" s="37" t="s">
        <v>49</v>
      </c>
      <c r="C10" s="35" t="s">
        <v>48</v>
      </c>
      <c r="D10" s="204">
        <v>0</v>
      </c>
      <c r="E10" s="205"/>
    </row>
    <row r="11" spans="1:5" ht="47.25">
      <c r="A11" s="35">
        <f>A10+1</f>
        <v>3</v>
      </c>
      <c r="B11" s="37" t="s">
        <v>62</v>
      </c>
      <c r="C11" s="35" t="s">
        <v>50</v>
      </c>
      <c r="D11" s="202">
        <v>0</v>
      </c>
      <c r="E11" s="203"/>
    </row>
    <row r="12" spans="1:5" ht="31.5">
      <c r="A12" s="35">
        <f>A11+1</f>
        <v>4</v>
      </c>
      <c r="B12" s="37" t="s">
        <v>51</v>
      </c>
      <c r="C12" s="35" t="s">
        <v>52</v>
      </c>
      <c r="D12" s="202">
        <v>8760</v>
      </c>
      <c r="E12" s="203"/>
    </row>
    <row r="13" spans="1:5" ht="15.75">
      <c r="A13" s="35">
        <f>A12+1</f>
        <v>5</v>
      </c>
      <c r="B13" s="36" t="s">
        <v>63</v>
      </c>
      <c r="C13" s="35"/>
      <c r="D13" s="202"/>
      <c r="E13" s="203"/>
    </row>
    <row r="14" spans="1:6" ht="15.75">
      <c r="A14" s="35" t="s">
        <v>95</v>
      </c>
      <c r="B14" s="37" t="s">
        <v>65</v>
      </c>
      <c r="C14" s="35" t="s">
        <v>64</v>
      </c>
      <c r="D14" s="202">
        <v>0.29</v>
      </c>
      <c r="E14" s="203"/>
      <c r="F14" s="62"/>
    </row>
    <row r="15" spans="1:6" ht="15.75">
      <c r="A15" s="35" t="s">
        <v>96</v>
      </c>
      <c r="B15" s="37" t="s">
        <v>66</v>
      </c>
      <c r="C15" s="35" t="s">
        <v>64</v>
      </c>
      <c r="D15" s="202">
        <v>0.77</v>
      </c>
      <c r="E15" s="203"/>
      <c r="F15" s="62"/>
    </row>
    <row r="16" spans="1:6" ht="33.75" customHeight="1">
      <c r="A16" s="35" t="s">
        <v>12</v>
      </c>
      <c r="B16" s="37" t="s">
        <v>68</v>
      </c>
      <c r="C16" s="35" t="s">
        <v>48</v>
      </c>
      <c r="D16" s="202">
        <v>80</v>
      </c>
      <c r="E16" s="203"/>
      <c r="F16" s="62"/>
    </row>
    <row r="17" spans="1:5" ht="42" customHeight="1">
      <c r="A17" s="197" t="s">
        <v>182</v>
      </c>
      <c r="B17" s="197"/>
      <c r="C17" s="197"/>
      <c r="D17" s="197"/>
      <c r="E17" s="197"/>
    </row>
  </sheetData>
  <sheetProtection/>
  <mergeCells count="17">
    <mergeCell ref="D14:E14"/>
    <mergeCell ref="D15:E15"/>
    <mergeCell ref="D16:E16"/>
    <mergeCell ref="A17:E17"/>
    <mergeCell ref="D9:E9"/>
    <mergeCell ref="D10:E10"/>
    <mergeCell ref="D11:E11"/>
    <mergeCell ref="D12:E12"/>
    <mergeCell ref="D13:E13"/>
    <mergeCell ref="B8:E8"/>
    <mergeCell ref="C1:E1"/>
    <mergeCell ref="A3:E3"/>
    <mergeCell ref="A5:A6"/>
    <mergeCell ref="B5:B6"/>
    <mergeCell ref="C5:C6"/>
    <mergeCell ref="D5:E6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9" sqref="D19"/>
    </sheetView>
  </sheetViews>
  <sheetFormatPr defaultColWidth="9.140625" defaultRowHeight="12.75"/>
  <cols>
    <col min="1" max="1" width="5.8515625" style="41" customWidth="1"/>
    <col min="2" max="2" width="30.57421875" style="41" customWidth="1"/>
    <col min="3" max="3" width="11.28125" style="41" customWidth="1"/>
    <col min="4" max="4" width="17.7109375" style="41" customWidth="1"/>
    <col min="5" max="5" width="18.00390625" style="41" customWidth="1"/>
    <col min="6" max="16384" width="9.140625" style="41" customWidth="1"/>
  </cols>
  <sheetData>
    <row r="1" spans="4:5" ht="72" customHeight="1">
      <c r="D1" s="96" t="s">
        <v>183</v>
      </c>
      <c r="E1" s="97"/>
    </row>
    <row r="2" ht="15.75" customHeight="1"/>
    <row r="3" spans="1:7" ht="76.5" customHeight="1">
      <c r="A3" s="98" t="s">
        <v>184</v>
      </c>
      <c r="B3" s="98"/>
      <c r="C3" s="98"/>
      <c r="D3" s="98"/>
      <c r="E3" s="98"/>
      <c r="F3" s="95" t="s">
        <v>81</v>
      </c>
      <c r="G3" s="95"/>
    </row>
    <row r="4" spans="1:5" ht="17.25" customHeight="1">
      <c r="A4" s="99"/>
      <c r="B4" s="99"/>
      <c r="C4" s="99"/>
      <c r="D4" s="99"/>
      <c r="E4" s="99"/>
    </row>
    <row r="6" spans="1:5" s="42" customFormat="1" ht="23.25" customHeight="1">
      <c r="A6" s="100" t="s">
        <v>23</v>
      </c>
      <c r="B6" s="100" t="s">
        <v>54</v>
      </c>
      <c r="C6" s="100" t="s">
        <v>30</v>
      </c>
      <c r="D6" s="90" t="s">
        <v>55</v>
      </c>
      <c r="E6" s="91"/>
    </row>
    <row r="7" spans="1:5" s="42" customFormat="1" ht="74.25" customHeight="1">
      <c r="A7" s="101"/>
      <c r="B7" s="101"/>
      <c r="C7" s="101"/>
      <c r="D7" s="43" t="s">
        <v>101</v>
      </c>
      <c r="E7" s="43" t="s">
        <v>97</v>
      </c>
    </row>
    <row r="8" spans="1:5" s="42" customFormat="1" ht="18.75">
      <c r="A8" s="43">
        <v>1</v>
      </c>
      <c r="B8" s="43">
        <v>2</v>
      </c>
      <c r="C8" s="43">
        <v>3</v>
      </c>
      <c r="D8" s="43">
        <v>4</v>
      </c>
      <c r="E8" s="43">
        <v>5</v>
      </c>
    </row>
    <row r="9" spans="1:5" s="42" customFormat="1" ht="18.75">
      <c r="A9" s="43">
        <v>1</v>
      </c>
      <c r="B9" s="92" t="s">
        <v>122</v>
      </c>
      <c r="C9" s="93"/>
      <c r="D9" s="93"/>
      <c r="E9" s="94"/>
    </row>
    <row r="10" spans="1:5" s="42" customFormat="1" ht="55.5" customHeight="1">
      <c r="A10" s="43" t="s">
        <v>2</v>
      </c>
      <c r="B10" s="207" t="s">
        <v>56</v>
      </c>
      <c r="C10" s="43" t="s">
        <v>57</v>
      </c>
      <c r="D10" s="64">
        <v>5</v>
      </c>
      <c r="E10" s="64">
        <v>5.27</v>
      </c>
    </row>
    <row r="11" spans="1:5" ht="57" customHeight="1">
      <c r="A11" s="43" t="s">
        <v>3</v>
      </c>
      <c r="B11" s="207" t="s">
        <v>82</v>
      </c>
      <c r="C11" s="43" t="s">
        <v>57</v>
      </c>
      <c r="D11" s="64">
        <v>5.9</v>
      </c>
      <c r="E11" s="64">
        <v>6.22</v>
      </c>
    </row>
    <row r="12" spans="1:5" ht="18.75">
      <c r="A12" s="63" t="s">
        <v>5</v>
      </c>
      <c r="B12" s="92" t="s">
        <v>132</v>
      </c>
      <c r="C12" s="93"/>
      <c r="D12" s="93"/>
      <c r="E12" s="94"/>
    </row>
    <row r="13" spans="1:5" ht="56.25">
      <c r="A13" s="43" t="s">
        <v>7</v>
      </c>
      <c r="B13" s="207" t="s">
        <v>56</v>
      </c>
      <c r="C13" s="43" t="s">
        <v>57</v>
      </c>
      <c r="D13" s="206">
        <v>5.34</v>
      </c>
      <c r="E13" s="206">
        <v>5.63</v>
      </c>
    </row>
    <row r="14" spans="1:5" ht="56.25">
      <c r="A14" s="43" t="s">
        <v>8</v>
      </c>
      <c r="B14" s="207" t="s">
        <v>82</v>
      </c>
      <c r="C14" s="43" t="s">
        <v>57</v>
      </c>
      <c r="D14" s="211">
        <v>6.3</v>
      </c>
      <c r="E14" s="211">
        <v>6.64</v>
      </c>
    </row>
    <row r="15" spans="1:5" ht="18.75">
      <c r="A15" s="63">
        <v>3</v>
      </c>
      <c r="B15" s="208" t="s">
        <v>119</v>
      </c>
      <c r="C15" s="209"/>
      <c r="D15" s="209"/>
      <c r="E15" s="210"/>
    </row>
    <row r="16" spans="1:5" ht="56.25">
      <c r="A16" s="63" t="s">
        <v>1</v>
      </c>
      <c r="B16" s="207" t="s">
        <v>56</v>
      </c>
      <c r="C16" s="43" t="s">
        <v>57</v>
      </c>
      <c r="D16" s="211">
        <v>4</v>
      </c>
      <c r="E16" s="211">
        <v>4.21</v>
      </c>
    </row>
  </sheetData>
  <sheetProtection/>
  <mergeCells count="11">
    <mergeCell ref="C6:C7"/>
    <mergeCell ref="D6:E6"/>
    <mergeCell ref="B9:E9"/>
    <mergeCell ref="B12:E12"/>
    <mergeCell ref="B15:E15"/>
    <mergeCell ref="F3:G3"/>
    <mergeCell ref="D1:E1"/>
    <mergeCell ref="A3:E3"/>
    <mergeCell ref="A4:E4"/>
    <mergeCell ref="A6:A7"/>
    <mergeCell ref="B6:B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25">
      <selection activeCell="D39" sqref="D39"/>
    </sheetView>
  </sheetViews>
  <sheetFormatPr defaultColWidth="39.8515625" defaultRowHeight="12.75"/>
  <cols>
    <col min="1" max="1" width="7.28125" style="51" customWidth="1"/>
    <col min="2" max="2" width="34.8515625" style="51" customWidth="1"/>
    <col min="3" max="3" width="14.00390625" style="51" customWidth="1"/>
    <col min="4" max="4" width="14.421875" style="51" customWidth="1"/>
    <col min="5" max="5" width="15.00390625" style="51" customWidth="1"/>
    <col min="6" max="16384" width="39.8515625" style="51" customWidth="1"/>
  </cols>
  <sheetData>
    <row r="2" spans="1:5" ht="48" customHeight="1">
      <c r="A2" s="11"/>
      <c r="B2" s="11"/>
      <c r="C2" s="68" t="s">
        <v>120</v>
      </c>
      <c r="D2" s="68"/>
      <c r="E2" s="68"/>
    </row>
    <row r="3" spans="1:6" ht="77.25" customHeight="1">
      <c r="A3" s="68" t="s">
        <v>125</v>
      </c>
      <c r="B3" s="68"/>
      <c r="C3" s="68"/>
      <c r="D3" s="68"/>
      <c r="E3" s="68"/>
      <c r="F3" s="40" t="s">
        <v>81</v>
      </c>
    </row>
    <row r="4" spans="1:6" ht="12" customHeight="1">
      <c r="A4" s="12"/>
      <c r="B4" s="69"/>
      <c r="C4" s="69"/>
      <c r="D4" s="69"/>
      <c r="E4" s="69"/>
      <c r="F4" s="14"/>
    </row>
    <row r="5" ht="18.75">
      <c r="C5" s="13"/>
    </row>
    <row r="6" spans="1:5" ht="15" customHeight="1">
      <c r="A6" s="70" t="s">
        <v>23</v>
      </c>
      <c r="B6" s="70" t="s">
        <v>29</v>
      </c>
      <c r="C6" s="70" t="s">
        <v>30</v>
      </c>
      <c r="D6" s="73" t="s">
        <v>72</v>
      </c>
      <c r="E6" s="74"/>
    </row>
    <row r="7" spans="1:5" ht="18" customHeight="1">
      <c r="A7" s="71"/>
      <c r="B7" s="71"/>
      <c r="C7" s="71"/>
      <c r="D7" s="70" t="s">
        <v>36</v>
      </c>
      <c r="E7" s="70" t="s">
        <v>37</v>
      </c>
    </row>
    <row r="8" spans="1:5" ht="18" customHeight="1">
      <c r="A8" s="72"/>
      <c r="B8" s="72"/>
      <c r="C8" s="72"/>
      <c r="D8" s="72"/>
      <c r="E8" s="72"/>
    </row>
    <row r="9" spans="1:5" ht="15.75">
      <c r="A9" s="52">
        <v>1</v>
      </c>
      <c r="B9" s="52">
        <v>2</v>
      </c>
      <c r="C9" s="52">
        <v>3</v>
      </c>
      <c r="D9" s="52">
        <v>4</v>
      </c>
      <c r="E9" s="52">
        <v>5</v>
      </c>
    </row>
    <row r="10" spans="1:5" ht="21.75" customHeight="1">
      <c r="A10" s="52"/>
      <c r="B10" s="65" t="s">
        <v>119</v>
      </c>
      <c r="C10" s="66"/>
      <c r="D10" s="66"/>
      <c r="E10" s="67"/>
    </row>
    <row r="11" spans="1:5" ht="31.5">
      <c r="A11" s="46">
        <v>1</v>
      </c>
      <c r="B11" s="46" t="s">
        <v>38</v>
      </c>
      <c r="C11" s="52" t="s">
        <v>44</v>
      </c>
      <c r="D11" s="53">
        <v>2</v>
      </c>
      <c r="E11" s="53">
        <v>2</v>
      </c>
    </row>
    <row r="12" spans="1:5" ht="47.25">
      <c r="A12" s="46">
        <v>2</v>
      </c>
      <c r="B12" s="46" t="s">
        <v>39</v>
      </c>
      <c r="C12" s="52" t="s">
        <v>45</v>
      </c>
      <c r="D12" s="53">
        <v>0</v>
      </c>
      <c r="E12" s="53">
        <v>0</v>
      </c>
    </row>
    <row r="13" spans="1:5" ht="31.5">
      <c r="A13" s="46">
        <v>3</v>
      </c>
      <c r="B13" s="46" t="s">
        <v>40</v>
      </c>
      <c r="C13" s="52" t="s">
        <v>45</v>
      </c>
      <c r="D13" s="53">
        <v>1</v>
      </c>
      <c r="E13" s="53">
        <v>1</v>
      </c>
    </row>
    <row r="14" spans="1:5" ht="47.25">
      <c r="A14" s="46">
        <v>4</v>
      </c>
      <c r="B14" s="46" t="s">
        <v>41</v>
      </c>
      <c r="C14" s="52" t="s">
        <v>45</v>
      </c>
      <c r="D14" s="53">
        <v>2</v>
      </c>
      <c r="E14" s="53">
        <v>2</v>
      </c>
    </row>
    <row r="15" spans="1:5" ht="33" customHeight="1">
      <c r="A15" s="46">
        <v>5</v>
      </c>
      <c r="B15" s="46" t="s">
        <v>42</v>
      </c>
      <c r="C15" s="52" t="s">
        <v>46</v>
      </c>
      <c r="D15" s="53">
        <v>17</v>
      </c>
      <c r="E15" s="53">
        <v>17</v>
      </c>
    </row>
    <row r="16" spans="1:5" ht="22.5" customHeight="1">
      <c r="A16" s="46">
        <v>6</v>
      </c>
      <c r="B16" s="46" t="s">
        <v>43</v>
      </c>
      <c r="C16" s="52" t="s">
        <v>46</v>
      </c>
      <c r="D16" s="53">
        <v>23.25</v>
      </c>
      <c r="E16" s="53">
        <v>23.25</v>
      </c>
    </row>
    <row r="17" spans="1:5" ht="48" customHeight="1">
      <c r="A17" s="46">
        <v>7</v>
      </c>
      <c r="B17" s="46" t="s">
        <v>103</v>
      </c>
      <c r="C17" s="52" t="s">
        <v>31</v>
      </c>
      <c r="D17" s="53">
        <v>8438.8</v>
      </c>
      <c r="E17" s="53">
        <v>8438.8</v>
      </c>
    </row>
    <row r="18" spans="1:5" ht="22.5" customHeight="1">
      <c r="A18" s="46" t="s">
        <v>14</v>
      </c>
      <c r="B18" s="56" t="s">
        <v>104</v>
      </c>
      <c r="C18" s="52" t="s">
        <v>31</v>
      </c>
      <c r="D18" s="53">
        <v>8438.8</v>
      </c>
      <c r="E18" s="53">
        <v>8438.8</v>
      </c>
    </row>
    <row r="19" spans="1:5" ht="19.5" customHeight="1">
      <c r="A19" s="46" t="s">
        <v>15</v>
      </c>
      <c r="B19" s="57" t="s">
        <v>105</v>
      </c>
      <c r="C19" s="52" t="s">
        <v>31</v>
      </c>
      <c r="D19" s="53">
        <v>0</v>
      </c>
      <c r="E19" s="53">
        <v>0</v>
      </c>
    </row>
    <row r="20" spans="1:5" ht="39" customHeight="1">
      <c r="A20" s="46">
        <v>8</v>
      </c>
      <c r="B20" s="45" t="s">
        <v>98</v>
      </c>
      <c r="C20" s="52" t="s">
        <v>31</v>
      </c>
      <c r="D20" s="53">
        <v>5597.8</v>
      </c>
      <c r="E20" s="53">
        <v>5597.8</v>
      </c>
    </row>
    <row r="21" spans="1:5" ht="39" customHeight="1">
      <c r="A21" s="46">
        <v>9</v>
      </c>
      <c r="B21" s="45" t="s">
        <v>106</v>
      </c>
      <c r="C21" s="52" t="s">
        <v>31</v>
      </c>
      <c r="D21" s="53">
        <v>0</v>
      </c>
      <c r="E21" s="53">
        <v>0</v>
      </c>
    </row>
    <row r="22" spans="1:5" ht="31.5">
      <c r="A22" s="46">
        <v>10</v>
      </c>
      <c r="B22" s="46" t="s">
        <v>109</v>
      </c>
      <c r="C22" s="52" t="s">
        <v>31</v>
      </c>
      <c r="D22" s="53">
        <v>7841.6</v>
      </c>
      <c r="E22" s="53">
        <v>7841.6</v>
      </c>
    </row>
    <row r="23" spans="1:5" ht="15.75">
      <c r="A23" s="46" t="s">
        <v>86</v>
      </c>
      <c r="B23" s="58" t="s">
        <v>107</v>
      </c>
      <c r="C23" s="52" t="s">
        <v>31</v>
      </c>
      <c r="D23" s="53">
        <v>7841.6</v>
      </c>
      <c r="E23" s="53">
        <v>7841.6</v>
      </c>
    </row>
    <row r="24" spans="1:5" ht="15.75">
      <c r="A24" s="46" t="s">
        <v>87</v>
      </c>
      <c r="B24" s="58" t="s">
        <v>108</v>
      </c>
      <c r="C24" s="52" t="s">
        <v>31</v>
      </c>
      <c r="D24" s="53">
        <v>0</v>
      </c>
      <c r="E24" s="53">
        <v>0</v>
      </c>
    </row>
    <row r="25" spans="1:5" ht="34.5" customHeight="1">
      <c r="A25" s="46">
        <v>11</v>
      </c>
      <c r="B25" s="58" t="s">
        <v>110</v>
      </c>
      <c r="C25" s="52" t="s">
        <v>31</v>
      </c>
      <c r="D25" s="53">
        <v>597.2</v>
      </c>
      <c r="E25" s="53">
        <v>597.2</v>
      </c>
    </row>
    <row r="26" spans="1:6" ht="31.5">
      <c r="A26" s="46">
        <v>12</v>
      </c>
      <c r="B26" s="46" t="s">
        <v>32</v>
      </c>
      <c r="C26" s="52" t="s">
        <v>31</v>
      </c>
      <c r="D26" s="53">
        <v>0</v>
      </c>
      <c r="E26" s="53">
        <v>0</v>
      </c>
      <c r="F26" s="102"/>
    </row>
    <row r="27" spans="1:5" ht="31.5">
      <c r="A27" s="46">
        <v>13</v>
      </c>
      <c r="B27" s="45" t="s">
        <v>126</v>
      </c>
      <c r="C27" s="52" t="s">
        <v>31</v>
      </c>
      <c r="D27" s="53">
        <v>2841</v>
      </c>
      <c r="E27" s="53">
        <v>2841</v>
      </c>
    </row>
    <row r="28" spans="1:5" ht="15.75">
      <c r="A28" s="46" t="s">
        <v>91</v>
      </c>
      <c r="B28" s="45" t="s">
        <v>77</v>
      </c>
      <c r="C28" s="52" t="s">
        <v>31</v>
      </c>
      <c r="D28" s="53">
        <v>0</v>
      </c>
      <c r="E28" s="53">
        <v>0</v>
      </c>
    </row>
    <row r="29" spans="1:5" ht="15.75">
      <c r="A29" s="54" t="s">
        <v>111</v>
      </c>
      <c r="B29" s="45" t="s">
        <v>84</v>
      </c>
      <c r="C29" s="52" t="s">
        <v>31</v>
      </c>
      <c r="D29" s="53">
        <v>0</v>
      </c>
      <c r="E29" s="53">
        <v>0</v>
      </c>
    </row>
    <row r="30" spans="1:5" ht="15.75">
      <c r="A30" s="46" t="s">
        <v>92</v>
      </c>
      <c r="B30" s="45" t="s">
        <v>33</v>
      </c>
      <c r="C30" s="52" t="s">
        <v>31</v>
      </c>
      <c r="D30" s="53">
        <v>241</v>
      </c>
      <c r="E30" s="53">
        <v>241</v>
      </c>
    </row>
    <row r="31" spans="1:5" ht="15.75">
      <c r="A31" s="46" t="s">
        <v>93</v>
      </c>
      <c r="B31" s="45" t="s">
        <v>78</v>
      </c>
      <c r="C31" s="52" t="s">
        <v>31</v>
      </c>
      <c r="D31" s="53">
        <v>0</v>
      </c>
      <c r="E31" s="53">
        <v>0</v>
      </c>
    </row>
    <row r="32" spans="1:5" ht="15.75">
      <c r="A32" s="46" t="s">
        <v>112</v>
      </c>
      <c r="B32" s="45" t="s">
        <v>84</v>
      </c>
      <c r="C32" s="52" t="s">
        <v>31</v>
      </c>
      <c r="D32" s="53">
        <v>0</v>
      </c>
      <c r="E32" s="53">
        <v>0</v>
      </c>
    </row>
    <row r="33" spans="1:5" ht="15.75">
      <c r="A33" s="46" t="s">
        <v>94</v>
      </c>
      <c r="B33" s="45" t="s">
        <v>79</v>
      </c>
      <c r="C33" s="52" t="s">
        <v>31</v>
      </c>
      <c r="D33" s="53">
        <v>2600</v>
      </c>
      <c r="E33" s="53">
        <v>2600</v>
      </c>
    </row>
    <row r="34" spans="1:6" ht="15.75">
      <c r="A34" s="46" t="s">
        <v>113</v>
      </c>
      <c r="B34" s="45" t="s">
        <v>84</v>
      </c>
      <c r="C34" s="52" t="s">
        <v>31</v>
      </c>
      <c r="D34" s="53">
        <v>100</v>
      </c>
      <c r="E34" s="53">
        <v>100</v>
      </c>
      <c r="F34" s="102"/>
    </row>
    <row r="35" spans="1:6" ht="31.5">
      <c r="A35" s="46"/>
      <c r="B35" s="45" t="s">
        <v>123</v>
      </c>
      <c r="C35" s="52" t="s">
        <v>31</v>
      </c>
      <c r="D35" s="53">
        <v>4275</v>
      </c>
      <c r="E35" s="53">
        <v>4275</v>
      </c>
      <c r="F35" s="102"/>
    </row>
    <row r="36" spans="1:6" ht="15.75">
      <c r="A36" s="46"/>
      <c r="B36" s="45" t="s">
        <v>124</v>
      </c>
      <c r="C36" s="52" t="s">
        <v>31</v>
      </c>
      <c r="D36" s="53">
        <v>100</v>
      </c>
      <c r="E36" s="53">
        <v>100</v>
      </c>
      <c r="F36" s="102"/>
    </row>
    <row r="37" spans="1:5" ht="15.75">
      <c r="A37" s="46">
        <v>14</v>
      </c>
      <c r="B37" s="47" t="s">
        <v>34</v>
      </c>
      <c r="C37" s="55" t="s">
        <v>35</v>
      </c>
      <c r="D37" s="2">
        <v>854.2</v>
      </c>
      <c r="E37" s="2">
        <v>854.2</v>
      </c>
    </row>
    <row r="38" spans="1:5" ht="60">
      <c r="A38" s="46">
        <v>15</v>
      </c>
      <c r="B38" s="47" t="s">
        <v>90</v>
      </c>
      <c r="C38" s="55"/>
      <c r="D38" s="53"/>
      <c r="E38" s="53"/>
    </row>
    <row r="39" spans="1:5" ht="15" customHeight="1">
      <c r="A39" s="46" t="s">
        <v>114</v>
      </c>
      <c r="B39" s="47" t="s">
        <v>102</v>
      </c>
      <c r="C39" s="55" t="s">
        <v>70</v>
      </c>
      <c r="D39" s="53">
        <v>0.3</v>
      </c>
      <c r="E39" s="53">
        <v>0.3</v>
      </c>
    </row>
    <row r="40" spans="1:5" ht="15.75" customHeight="1">
      <c r="A40" s="46" t="s">
        <v>99</v>
      </c>
      <c r="B40" s="47" t="s">
        <v>66</v>
      </c>
      <c r="C40" s="55" t="s">
        <v>70</v>
      </c>
      <c r="D40" s="53">
        <v>0</v>
      </c>
      <c r="E40" s="53">
        <v>0</v>
      </c>
    </row>
    <row r="41" spans="1:5" ht="15.75" customHeight="1">
      <c r="A41" s="46" t="s">
        <v>100</v>
      </c>
      <c r="B41" s="47" t="s">
        <v>67</v>
      </c>
      <c r="C41" s="55" t="s">
        <v>70</v>
      </c>
      <c r="D41" s="53">
        <v>0</v>
      </c>
      <c r="E41" s="53">
        <v>0</v>
      </c>
    </row>
    <row r="42" spans="1:5" ht="31.5">
      <c r="A42" s="46">
        <v>16</v>
      </c>
      <c r="B42" s="47" t="s">
        <v>88</v>
      </c>
      <c r="C42" s="47" t="s">
        <v>71</v>
      </c>
      <c r="D42" s="53">
        <v>0</v>
      </c>
      <c r="E42" s="53">
        <v>0</v>
      </c>
    </row>
    <row r="43" spans="1:5" ht="15.75" hidden="1">
      <c r="A43" s="46" t="s">
        <v>115</v>
      </c>
      <c r="B43" s="48" t="s">
        <v>89</v>
      </c>
      <c r="C43" s="47"/>
      <c r="D43" s="53"/>
      <c r="E43" s="53"/>
    </row>
    <row r="44" spans="1:5" ht="15.75" hidden="1">
      <c r="A44" s="46" t="s">
        <v>116</v>
      </c>
      <c r="B44" s="48"/>
      <c r="C44" s="47"/>
      <c r="D44" s="53"/>
      <c r="E44" s="53"/>
    </row>
    <row r="45" spans="1:5" ht="15.75">
      <c r="A45" s="39">
        <v>17</v>
      </c>
      <c r="B45" s="29" t="s">
        <v>53</v>
      </c>
      <c r="C45" s="28" t="s">
        <v>48</v>
      </c>
      <c r="D45" s="53">
        <v>105.6</v>
      </c>
      <c r="E45" s="53">
        <v>105.6</v>
      </c>
    </row>
    <row r="46" spans="1:5" ht="31.5">
      <c r="A46" s="46">
        <v>18</v>
      </c>
      <c r="B46" s="45" t="s">
        <v>85</v>
      </c>
      <c r="C46" s="45"/>
      <c r="D46" s="53"/>
      <c r="E46" s="53"/>
    </row>
    <row r="47" spans="1:5" ht="15.75">
      <c r="A47" s="45" t="s">
        <v>117</v>
      </c>
      <c r="B47" s="45" t="s">
        <v>83</v>
      </c>
      <c r="C47" s="52" t="s">
        <v>48</v>
      </c>
      <c r="D47" s="53">
        <v>107.3</v>
      </c>
      <c r="E47" s="53">
        <v>107.3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57421875" style="149" customWidth="1"/>
    <col min="2" max="2" width="36.28125" style="149" customWidth="1"/>
    <col min="3" max="3" width="13.28125" style="149" customWidth="1"/>
    <col min="4" max="4" width="13.140625" style="149" customWidth="1"/>
    <col min="5" max="5" width="15.00390625" style="149" customWidth="1"/>
    <col min="6" max="6" width="22.00390625" style="149" customWidth="1"/>
    <col min="7" max="16384" width="9.140625" style="149" customWidth="1"/>
  </cols>
  <sheetData>
    <row r="1" spans="1:5" ht="63" customHeight="1">
      <c r="A1" s="147"/>
      <c r="B1" s="147"/>
      <c r="C1" s="148" t="s">
        <v>173</v>
      </c>
      <c r="D1" s="148"/>
      <c r="E1" s="148"/>
    </row>
    <row r="2" spans="1:5" ht="18.75">
      <c r="A2" s="150"/>
      <c r="B2" s="150"/>
      <c r="C2" s="150"/>
      <c r="D2" s="150"/>
      <c r="E2" s="151"/>
    </row>
    <row r="3" spans="1:5" ht="48.75" customHeight="1">
      <c r="A3" s="152" t="s">
        <v>163</v>
      </c>
      <c r="B3" s="152"/>
      <c r="C3" s="152"/>
      <c r="D3" s="152"/>
      <c r="E3" s="152"/>
    </row>
    <row r="4" spans="1:8" ht="57.75" customHeight="1">
      <c r="A4" s="108" t="s">
        <v>170</v>
      </c>
      <c r="B4" s="108"/>
      <c r="C4" s="108"/>
      <c r="D4" s="108"/>
      <c r="E4" s="108"/>
      <c r="F4" s="153" t="s">
        <v>164</v>
      </c>
      <c r="G4" s="154"/>
      <c r="H4" s="154"/>
    </row>
    <row r="5" spans="1:8" ht="24" customHeight="1">
      <c r="A5" s="155"/>
      <c r="B5" s="155"/>
      <c r="C5" s="155"/>
      <c r="D5" s="155"/>
      <c r="E5" s="155"/>
      <c r="F5" s="153"/>
      <c r="G5" s="154"/>
      <c r="H5" s="154"/>
    </row>
    <row r="6" spans="1:5" ht="19.5" customHeight="1">
      <c r="A6" s="156" t="s">
        <v>23</v>
      </c>
      <c r="B6" s="156" t="s">
        <v>24</v>
      </c>
      <c r="C6" s="157" t="s">
        <v>72</v>
      </c>
      <c r="D6" s="157"/>
      <c r="E6" s="157"/>
    </row>
    <row r="7" spans="1:5" ht="63.75" customHeight="1">
      <c r="A7" s="158"/>
      <c r="B7" s="158"/>
      <c r="C7" s="118" t="s">
        <v>25</v>
      </c>
      <c r="D7" s="118" t="s">
        <v>20</v>
      </c>
      <c r="E7" s="159" t="s">
        <v>21</v>
      </c>
    </row>
    <row r="8" spans="1:5" s="160" customFormat="1" ht="15.75">
      <c r="A8" s="118">
        <v>1</v>
      </c>
      <c r="B8" s="118">
        <v>2</v>
      </c>
      <c r="C8" s="118">
        <v>3</v>
      </c>
      <c r="D8" s="118">
        <v>4</v>
      </c>
      <c r="E8" s="118">
        <v>5</v>
      </c>
    </row>
    <row r="9" spans="1:5" s="160" customFormat="1" ht="15.75">
      <c r="A9" s="118"/>
      <c r="B9" s="161" t="s">
        <v>132</v>
      </c>
      <c r="C9" s="162"/>
      <c r="D9" s="162"/>
      <c r="E9" s="163"/>
    </row>
    <row r="10" spans="1:5" ht="94.5">
      <c r="A10" s="118" t="s">
        <v>26</v>
      </c>
      <c r="B10" s="164" t="s">
        <v>27</v>
      </c>
      <c r="C10" s="120">
        <v>0</v>
      </c>
      <c r="D10" s="120">
        <v>0</v>
      </c>
      <c r="E10" s="120">
        <f>+C10-D10</f>
        <v>0</v>
      </c>
    </row>
    <row r="11" spans="1:5" ht="23.25" customHeight="1">
      <c r="A11" s="118" t="s">
        <v>5</v>
      </c>
      <c r="B11" s="165" t="s">
        <v>17</v>
      </c>
      <c r="C11" s="120">
        <v>0</v>
      </c>
      <c r="D11" s="120">
        <v>0</v>
      </c>
      <c r="E11" s="120">
        <f aca="true" t="shared" si="0" ref="E11:E16">+C11-D11</f>
        <v>0</v>
      </c>
    </row>
    <row r="12" spans="1:5" ht="20.25" customHeight="1">
      <c r="A12" s="118" t="s">
        <v>9</v>
      </c>
      <c r="B12" s="165" t="s">
        <v>18</v>
      </c>
      <c r="C12" s="120">
        <v>96</v>
      </c>
      <c r="D12" s="120">
        <v>96</v>
      </c>
      <c r="E12" s="120">
        <f t="shared" si="0"/>
        <v>0</v>
      </c>
    </row>
    <row r="13" spans="1:5" ht="18.75" customHeight="1">
      <c r="A13" s="118">
        <v>4</v>
      </c>
      <c r="B13" s="166" t="s">
        <v>19</v>
      </c>
      <c r="C13" s="120">
        <v>0</v>
      </c>
      <c r="D13" s="120">
        <v>0</v>
      </c>
      <c r="E13" s="120">
        <f t="shared" si="0"/>
        <v>0</v>
      </c>
    </row>
    <row r="14" spans="1:5" ht="15" customHeight="1">
      <c r="A14" s="118" t="s">
        <v>11</v>
      </c>
      <c r="B14" s="166" t="s">
        <v>28</v>
      </c>
      <c r="C14" s="120">
        <v>0</v>
      </c>
      <c r="D14" s="120">
        <v>0</v>
      </c>
      <c r="E14" s="120">
        <f>+C14-D14</f>
        <v>0</v>
      </c>
    </row>
    <row r="15" spans="1:5" ht="23.25" customHeight="1">
      <c r="A15" s="118" t="s">
        <v>12</v>
      </c>
      <c r="B15" s="166" t="s">
        <v>76</v>
      </c>
      <c r="C15" s="120">
        <v>24</v>
      </c>
      <c r="D15" s="120">
        <v>24</v>
      </c>
      <c r="E15" s="120">
        <f t="shared" si="0"/>
        <v>0</v>
      </c>
    </row>
    <row r="16" spans="1:5" ht="15.75">
      <c r="A16" s="118" t="s">
        <v>13</v>
      </c>
      <c r="B16" s="164" t="s">
        <v>16</v>
      </c>
      <c r="C16" s="120">
        <f>C12+C15</f>
        <v>120</v>
      </c>
      <c r="D16" s="120">
        <f>D12+D15</f>
        <v>120</v>
      </c>
      <c r="E16" s="120">
        <f>E12+E15</f>
        <v>0</v>
      </c>
    </row>
  </sheetData>
  <sheetProtection/>
  <mergeCells count="7">
    <mergeCell ref="B9:E9"/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8">
      <selection activeCell="E22" sqref="E22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9.25" customHeight="1">
      <c r="A2" s="49"/>
      <c r="B2" s="49"/>
      <c r="C2" s="133" t="s">
        <v>171</v>
      </c>
      <c r="D2" s="133"/>
      <c r="E2" s="133"/>
    </row>
    <row r="3" spans="1:5" ht="23.25" customHeight="1">
      <c r="A3" s="49"/>
      <c r="B3" s="49"/>
      <c r="C3" s="134"/>
      <c r="D3" s="134"/>
      <c r="E3" s="134"/>
    </row>
    <row r="4" spans="1:5" ht="24.75" customHeight="1">
      <c r="A4" s="76" t="s">
        <v>161</v>
      </c>
      <c r="B4" s="76"/>
      <c r="C4" s="76"/>
      <c r="D4" s="76"/>
      <c r="E4" s="76"/>
    </row>
    <row r="5" spans="1:5" ht="24.75" customHeight="1">
      <c r="A5" s="76" t="s">
        <v>162</v>
      </c>
      <c r="B5" s="76"/>
      <c r="C5" s="76"/>
      <c r="D5" s="76"/>
      <c r="E5" s="76"/>
    </row>
    <row r="6" spans="1:7" ht="54" customHeight="1">
      <c r="A6" s="108" t="s">
        <v>170</v>
      </c>
      <c r="B6" s="108"/>
      <c r="C6" s="108"/>
      <c r="D6" s="108"/>
      <c r="E6" s="108"/>
      <c r="G6" s="135"/>
    </row>
    <row r="7" spans="1:7" ht="25.5" customHeight="1">
      <c r="A7" s="136"/>
      <c r="B7" s="136"/>
      <c r="C7" s="136"/>
      <c r="D7" s="136"/>
      <c r="E7" s="136"/>
      <c r="G7" s="135"/>
    </row>
    <row r="8" spans="1:5" ht="17.25" customHeight="1">
      <c r="A8" s="75" t="s">
        <v>23</v>
      </c>
      <c r="B8" s="75" t="s">
        <v>0</v>
      </c>
      <c r="C8" s="75" t="s">
        <v>72</v>
      </c>
      <c r="D8" s="75"/>
      <c r="E8" s="75"/>
    </row>
    <row r="9" spans="1:5" ht="67.5" customHeight="1">
      <c r="A9" s="75"/>
      <c r="B9" s="75"/>
      <c r="C9" s="137" t="s">
        <v>58</v>
      </c>
      <c r="D9" s="137" t="s">
        <v>20</v>
      </c>
      <c r="E9" s="22" t="s">
        <v>21</v>
      </c>
    </row>
    <row r="10" spans="1:5" ht="15.75">
      <c r="A10" s="22">
        <v>1</v>
      </c>
      <c r="B10" s="22">
        <v>2</v>
      </c>
      <c r="C10" s="23">
        <v>3</v>
      </c>
      <c r="D10" s="23">
        <v>4</v>
      </c>
      <c r="E10" s="23">
        <v>5</v>
      </c>
    </row>
    <row r="11" spans="1:5" ht="15.75">
      <c r="A11" s="138">
        <v>1</v>
      </c>
      <c r="B11" s="139" t="s">
        <v>4</v>
      </c>
      <c r="C11" s="140">
        <v>15033.46</v>
      </c>
      <c r="D11" s="140">
        <v>15033.46</v>
      </c>
      <c r="E11" s="140">
        <f>C11-D11</f>
        <v>0</v>
      </c>
    </row>
    <row r="12" spans="1:5" ht="15.75">
      <c r="A12" s="141">
        <v>2</v>
      </c>
      <c r="B12" s="142" t="s">
        <v>6</v>
      </c>
      <c r="C12" s="143">
        <v>1959.95</v>
      </c>
      <c r="D12" s="143">
        <v>1959.95</v>
      </c>
      <c r="E12" s="140">
        <f aca="true" t="shared" si="0" ref="E12:E18">C12-D12</f>
        <v>0</v>
      </c>
    </row>
    <row r="13" spans="1:5" ht="16.5" customHeight="1">
      <c r="A13" s="141">
        <v>3</v>
      </c>
      <c r="B13" s="142" t="s">
        <v>59</v>
      </c>
      <c r="C13" s="143">
        <v>1419.75</v>
      </c>
      <c r="D13" s="143">
        <v>1419.75</v>
      </c>
      <c r="E13" s="140">
        <f t="shared" si="0"/>
        <v>0</v>
      </c>
    </row>
    <row r="14" spans="1:5" ht="31.5">
      <c r="A14" s="141">
        <v>4</v>
      </c>
      <c r="B14" s="139" t="s">
        <v>10</v>
      </c>
      <c r="C14" s="143">
        <v>0</v>
      </c>
      <c r="D14" s="143">
        <v>0</v>
      </c>
      <c r="E14" s="140">
        <f t="shared" si="0"/>
        <v>0</v>
      </c>
    </row>
    <row r="15" spans="1:6" ht="47.25">
      <c r="A15" s="141">
        <v>5</v>
      </c>
      <c r="B15" s="139" t="s">
        <v>60</v>
      </c>
      <c r="C15" s="143">
        <v>0</v>
      </c>
      <c r="D15" s="143">
        <v>0</v>
      </c>
      <c r="E15" s="140">
        <f t="shared" si="0"/>
        <v>0</v>
      </c>
      <c r="F15" s="144"/>
    </row>
    <row r="16" spans="1:6" ht="47.25">
      <c r="A16" s="141">
        <v>6</v>
      </c>
      <c r="B16" s="139" t="s">
        <v>73</v>
      </c>
      <c r="C16" s="143">
        <v>923.45</v>
      </c>
      <c r="D16" s="143">
        <v>923.45</v>
      </c>
      <c r="E16" s="140">
        <f t="shared" si="0"/>
        <v>0</v>
      </c>
      <c r="F16" s="144"/>
    </row>
    <row r="17" spans="1:6" ht="31.5">
      <c r="A17" s="141">
        <v>7</v>
      </c>
      <c r="B17" s="139" t="s">
        <v>74</v>
      </c>
      <c r="C17" s="143">
        <v>0</v>
      </c>
      <c r="D17" s="143">
        <v>0</v>
      </c>
      <c r="E17" s="140">
        <f t="shared" si="0"/>
        <v>0</v>
      </c>
      <c r="F17" s="144"/>
    </row>
    <row r="18" spans="1:6" ht="15.75">
      <c r="A18" s="145">
        <v>8</v>
      </c>
      <c r="B18" s="139" t="s">
        <v>61</v>
      </c>
      <c r="C18" s="143">
        <f>SUM(C11:C17)</f>
        <v>19336.61</v>
      </c>
      <c r="D18" s="143">
        <f>SUM(D11:D17)</f>
        <v>19336.61</v>
      </c>
      <c r="E18" s="140">
        <f t="shared" si="0"/>
        <v>0</v>
      </c>
      <c r="F18" s="146"/>
    </row>
  </sheetData>
  <sheetProtection/>
  <mergeCells count="7">
    <mergeCell ref="C2:E2"/>
    <mergeCell ref="A4:E4"/>
    <mergeCell ref="A5:E5"/>
    <mergeCell ref="A6:E6"/>
    <mergeCell ref="A8:A9"/>
    <mergeCell ref="B8:B9"/>
    <mergeCell ref="C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33" sqref="F33"/>
    </sheetView>
  </sheetViews>
  <sheetFormatPr defaultColWidth="39.8515625" defaultRowHeight="12.75"/>
  <cols>
    <col min="1" max="1" width="9.8515625" style="105" customWidth="1"/>
    <col min="2" max="2" width="35.140625" style="105" customWidth="1"/>
    <col min="3" max="3" width="13.28125" style="105" customWidth="1"/>
    <col min="4" max="4" width="14.28125" style="105" customWidth="1"/>
    <col min="5" max="5" width="13.00390625" style="105" customWidth="1"/>
    <col min="6" max="16384" width="39.8515625" style="105" customWidth="1"/>
  </cols>
  <sheetData>
    <row r="1" spans="1:5" ht="58.5" customHeight="1">
      <c r="A1" s="103"/>
      <c r="B1" s="103"/>
      <c r="C1" s="104" t="s">
        <v>169</v>
      </c>
      <c r="D1" s="104"/>
      <c r="E1" s="104"/>
    </row>
    <row r="2" spans="1:5" ht="6.75" customHeight="1">
      <c r="A2" s="103"/>
      <c r="B2" s="103"/>
      <c r="C2" s="106"/>
      <c r="D2" s="106"/>
      <c r="E2" s="106"/>
    </row>
    <row r="3" spans="1:5" ht="19.5" customHeight="1">
      <c r="A3" s="107" t="s">
        <v>129</v>
      </c>
      <c r="B3" s="107"/>
      <c r="C3" s="107"/>
      <c r="D3" s="107"/>
      <c r="E3" s="107"/>
    </row>
    <row r="4" spans="1:5" ht="55.5" customHeight="1">
      <c r="A4" s="108" t="s">
        <v>170</v>
      </c>
      <c r="B4" s="108"/>
      <c r="C4" s="108"/>
      <c r="D4" s="108"/>
      <c r="E4" s="108"/>
    </row>
    <row r="5" ht="18.75">
      <c r="C5" s="109"/>
    </row>
    <row r="6" spans="1:5" ht="15" customHeight="1">
      <c r="A6" s="110" t="s">
        <v>23</v>
      </c>
      <c r="B6" s="110" t="s">
        <v>29</v>
      </c>
      <c r="C6" s="110" t="s">
        <v>30</v>
      </c>
      <c r="D6" s="110" t="s">
        <v>72</v>
      </c>
      <c r="E6" s="110"/>
    </row>
    <row r="7" spans="1:5" ht="18" customHeight="1">
      <c r="A7" s="110"/>
      <c r="B7" s="110"/>
      <c r="C7" s="110"/>
      <c r="D7" s="110" t="s">
        <v>130</v>
      </c>
      <c r="E7" s="110" t="s">
        <v>131</v>
      </c>
    </row>
    <row r="8" spans="1:5" ht="21" customHeight="1">
      <c r="A8" s="110"/>
      <c r="B8" s="110"/>
      <c r="C8" s="110"/>
      <c r="D8" s="110"/>
      <c r="E8" s="110"/>
    </row>
    <row r="9" spans="1:5" ht="15.75">
      <c r="A9" s="111">
        <v>1</v>
      </c>
      <c r="B9" s="111">
        <v>2</v>
      </c>
      <c r="C9" s="111">
        <v>3</v>
      </c>
      <c r="D9" s="111">
        <v>4</v>
      </c>
      <c r="E9" s="111">
        <v>5</v>
      </c>
    </row>
    <row r="10" spans="1:5" ht="15.75">
      <c r="A10" s="111"/>
      <c r="B10" s="112" t="s">
        <v>132</v>
      </c>
      <c r="C10" s="113"/>
      <c r="D10" s="113"/>
      <c r="E10" s="114"/>
    </row>
    <row r="11" spans="1:5" ht="31.5">
      <c r="A11" s="111">
        <v>1</v>
      </c>
      <c r="B11" s="115" t="s">
        <v>133</v>
      </c>
      <c r="C11" s="111" t="s">
        <v>44</v>
      </c>
      <c r="D11" s="116">
        <v>0</v>
      </c>
      <c r="E11" s="116">
        <v>0</v>
      </c>
    </row>
    <row r="12" spans="1:5" ht="31.5">
      <c r="A12" s="111">
        <v>2</v>
      </c>
      <c r="B12" s="115" t="s">
        <v>134</v>
      </c>
      <c r="C12" s="111" t="s">
        <v>45</v>
      </c>
      <c r="D12" s="116">
        <v>1</v>
      </c>
      <c r="E12" s="116">
        <v>1</v>
      </c>
    </row>
    <row r="13" spans="1:5" ht="31.5">
      <c r="A13" s="111">
        <v>3</v>
      </c>
      <c r="B13" s="117" t="s">
        <v>135</v>
      </c>
      <c r="C13" s="118" t="s">
        <v>46</v>
      </c>
      <c r="D13" s="116">
        <v>18.6</v>
      </c>
      <c r="E13" s="116">
        <v>18.6</v>
      </c>
    </row>
    <row r="14" spans="1:5" ht="31.5">
      <c r="A14" s="111">
        <v>4</v>
      </c>
      <c r="B14" s="117" t="s">
        <v>136</v>
      </c>
      <c r="C14" s="111" t="s">
        <v>45</v>
      </c>
      <c r="D14" s="116">
        <v>1</v>
      </c>
      <c r="E14" s="116">
        <v>1</v>
      </c>
    </row>
    <row r="15" spans="1:5" ht="31.5">
      <c r="A15" s="111">
        <v>5</v>
      </c>
      <c r="B15" s="117" t="s">
        <v>137</v>
      </c>
      <c r="C15" s="118" t="s">
        <v>46</v>
      </c>
      <c r="D15" s="116">
        <v>18.6</v>
      </c>
      <c r="E15" s="116">
        <v>18.6</v>
      </c>
    </row>
    <row r="16" spans="1:5" ht="31.5">
      <c r="A16" s="111">
        <v>6</v>
      </c>
      <c r="B16" s="117" t="s">
        <v>138</v>
      </c>
      <c r="C16" s="118" t="s">
        <v>46</v>
      </c>
      <c r="D16" s="116">
        <v>100</v>
      </c>
      <c r="E16" s="116">
        <v>100</v>
      </c>
    </row>
    <row r="17" spans="1:5" ht="32.25" customHeight="1">
      <c r="A17" s="111">
        <v>7</v>
      </c>
      <c r="B17" s="119" t="s">
        <v>139</v>
      </c>
      <c r="C17" s="111" t="s">
        <v>31</v>
      </c>
      <c r="D17" s="120">
        <v>7293.1</v>
      </c>
      <c r="E17" s="120">
        <v>7293.1</v>
      </c>
    </row>
    <row r="18" spans="1:5" ht="32.25" customHeight="1">
      <c r="A18" s="111" t="s">
        <v>14</v>
      </c>
      <c r="B18" s="119" t="s">
        <v>140</v>
      </c>
      <c r="C18" s="111" t="s">
        <v>31</v>
      </c>
      <c r="D18" s="120">
        <v>0</v>
      </c>
      <c r="E18" s="120">
        <v>0</v>
      </c>
    </row>
    <row r="19" spans="1:5" ht="32.25" customHeight="1">
      <c r="A19" s="121" t="s">
        <v>141</v>
      </c>
      <c r="B19" s="119" t="s">
        <v>84</v>
      </c>
      <c r="C19" s="111" t="s">
        <v>31</v>
      </c>
      <c r="D19" s="120">
        <v>0</v>
      </c>
      <c r="E19" s="120">
        <v>0</v>
      </c>
    </row>
    <row r="20" spans="1:5" ht="32.25" customHeight="1">
      <c r="A20" s="111" t="s">
        <v>15</v>
      </c>
      <c r="B20" s="119" t="s">
        <v>142</v>
      </c>
      <c r="C20" s="111" t="s">
        <v>31</v>
      </c>
      <c r="D20" s="120">
        <v>0</v>
      </c>
      <c r="E20" s="120">
        <v>0</v>
      </c>
    </row>
    <row r="21" spans="1:5" ht="32.25" customHeight="1">
      <c r="A21" s="121" t="s">
        <v>143</v>
      </c>
      <c r="B21" s="119" t="s">
        <v>84</v>
      </c>
      <c r="C21" s="111" t="s">
        <v>31</v>
      </c>
      <c r="D21" s="120">
        <v>0</v>
      </c>
      <c r="E21" s="120">
        <v>0</v>
      </c>
    </row>
    <row r="22" spans="1:5" ht="22.5" customHeight="1">
      <c r="A22" s="111" t="s">
        <v>144</v>
      </c>
      <c r="B22" s="122" t="s">
        <v>145</v>
      </c>
      <c r="C22" s="111" t="s">
        <v>31</v>
      </c>
      <c r="D22" s="120">
        <v>973.4</v>
      </c>
      <c r="E22" s="120">
        <v>973.4</v>
      </c>
    </row>
    <row r="23" spans="1:5" ht="15.75" customHeight="1">
      <c r="A23" s="121" t="s">
        <v>146</v>
      </c>
      <c r="B23" s="119" t="s">
        <v>84</v>
      </c>
      <c r="C23" s="111" t="s">
        <v>31</v>
      </c>
      <c r="D23" s="120">
        <v>0</v>
      </c>
      <c r="E23" s="120">
        <v>0</v>
      </c>
    </row>
    <row r="24" spans="1:5" ht="20.25" customHeight="1">
      <c r="A24" s="111" t="s">
        <v>147</v>
      </c>
      <c r="B24" s="119" t="s">
        <v>148</v>
      </c>
      <c r="C24" s="111" t="s">
        <v>31</v>
      </c>
      <c r="D24" s="120">
        <f>D17-D22</f>
        <v>6319.700000000001</v>
      </c>
      <c r="E24" s="120">
        <f>E17-E22</f>
        <v>6319.700000000001</v>
      </c>
    </row>
    <row r="25" spans="1:5" ht="20.25" customHeight="1">
      <c r="A25" s="121" t="s">
        <v>149</v>
      </c>
      <c r="B25" s="119" t="s">
        <v>84</v>
      </c>
      <c r="C25" s="111" t="s">
        <v>31</v>
      </c>
      <c r="D25" s="120">
        <v>0</v>
      </c>
      <c r="E25" s="120">
        <v>0</v>
      </c>
    </row>
    <row r="26" spans="1:5" ht="33.75" customHeight="1">
      <c r="A26" s="121" t="s">
        <v>150</v>
      </c>
      <c r="B26" s="119" t="s">
        <v>151</v>
      </c>
      <c r="C26" s="111" t="s">
        <v>31</v>
      </c>
      <c r="D26" s="120">
        <f>D22+D24</f>
        <v>7293.1</v>
      </c>
      <c r="E26" s="120">
        <f>E22+E24</f>
        <v>7293.1</v>
      </c>
    </row>
    <row r="27" spans="1:5" ht="33.75" customHeight="1">
      <c r="A27" s="121">
        <v>9</v>
      </c>
      <c r="B27" s="119" t="s">
        <v>152</v>
      </c>
      <c r="C27" s="111" t="s">
        <v>31</v>
      </c>
      <c r="D27" s="120">
        <v>0</v>
      </c>
      <c r="E27" s="120">
        <v>0</v>
      </c>
    </row>
    <row r="28" spans="1:5" ht="33.75" customHeight="1">
      <c r="A28" s="121" t="s">
        <v>153</v>
      </c>
      <c r="B28" s="119" t="s">
        <v>154</v>
      </c>
      <c r="C28" s="111" t="s">
        <v>31</v>
      </c>
      <c r="D28" s="120">
        <v>0</v>
      </c>
      <c r="E28" s="120">
        <v>0</v>
      </c>
    </row>
    <row r="29" spans="1:5" s="127" customFormat="1" ht="15.75">
      <c r="A29" s="123">
        <v>11</v>
      </c>
      <c r="B29" s="124" t="s">
        <v>34</v>
      </c>
      <c r="C29" s="125" t="s">
        <v>35</v>
      </c>
      <c r="D29" s="126">
        <v>10617</v>
      </c>
      <c r="E29" s="126">
        <v>10617</v>
      </c>
    </row>
    <row r="30" spans="1:5" ht="33.75" customHeight="1">
      <c r="A30" s="121" t="s">
        <v>155</v>
      </c>
      <c r="B30" s="119" t="s">
        <v>156</v>
      </c>
      <c r="C30" s="111"/>
      <c r="D30" s="120"/>
      <c r="E30" s="120"/>
    </row>
    <row r="31" spans="1:5" ht="33.75" customHeight="1">
      <c r="A31" s="121" t="s">
        <v>157</v>
      </c>
      <c r="B31" s="119" t="s">
        <v>158</v>
      </c>
      <c r="C31" s="111" t="s">
        <v>70</v>
      </c>
      <c r="D31" s="120">
        <v>1.5</v>
      </c>
      <c r="E31" s="120">
        <v>1.5</v>
      </c>
    </row>
    <row r="32" spans="1:5" s="129" customFormat="1" ht="17.25" customHeight="1">
      <c r="A32" s="28">
        <v>13</v>
      </c>
      <c r="B32" s="29" t="s">
        <v>53</v>
      </c>
      <c r="C32" s="28" t="s">
        <v>48</v>
      </c>
      <c r="D32" s="128">
        <v>104.7</v>
      </c>
      <c r="E32" s="128">
        <v>105.6</v>
      </c>
    </row>
    <row r="33" spans="1:5" s="127" customFormat="1" ht="31.5">
      <c r="A33" s="123">
        <v>14</v>
      </c>
      <c r="B33" s="130" t="s">
        <v>159</v>
      </c>
      <c r="C33" s="130"/>
      <c r="D33" s="131"/>
      <c r="E33" s="131"/>
    </row>
    <row r="34" spans="1:5" s="127" customFormat="1" ht="15.75">
      <c r="A34" s="123" t="s">
        <v>160</v>
      </c>
      <c r="B34" s="130" t="s">
        <v>83</v>
      </c>
      <c r="C34" s="123" t="s">
        <v>48</v>
      </c>
      <c r="D34" s="132">
        <v>107.3</v>
      </c>
      <c r="E34" s="132">
        <v>107.3</v>
      </c>
    </row>
  </sheetData>
  <sheetProtection/>
  <mergeCells count="10">
    <mergeCell ref="B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view="pageBreakPreview" zoomScale="60" zoomScalePageLayoutView="0" workbookViewId="0" topLeftCell="A2">
      <selection activeCell="F37" sqref="F37"/>
    </sheetView>
  </sheetViews>
  <sheetFormatPr defaultColWidth="39.8515625" defaultRowHeight="12.75"/>
  <cols>
    <col min="1" max="1" width="7.28125" style="51" customWidth="1"/>
    <col min="2" max="2" width="34.8515625" style="51" customWidth="1"/>
    <col min="3" max="3" width="14.00390625" style="51" customWidth="1"/>
    <col min="4" max="4" width="14.421875" style="51" customWidth="1"/>
    <col min="5" max="5" width="15.00390625" style="51" customWidth="1"/>
    <col min="6" max="16384" width="39.8515625" style="51" customWidth="1"/>
  </cols>
  <sheetData>
    <row r="2" spans="1:5" ht="48" customHeight="1">
      <c r="A2" s="11"/>
      <c r="B2" s="11"/>
      <c r="C2" s="68" t="s">
        <v>120</v>
      </c>
      <c r="D2" s="68"/>
      <c r="E2" s="68"/>
    </row>
    <row r="3" spans="1:6" ht="77.25" customHeight="1">
      <c r="A3" s="68" t="s">
        <v>125</v>
      </c>
      <c r="B3" s="68"/>
      <c r="C3" s="68"/>
      <c r="D3" s="68"/>
      <c r="E3" s="68"/>
      <c r="F3" s="40" t="s">
        <v>81</v>
      </c>
    </row>
    <row r="4" spans="1:6" ht="12" customHeight="1">
      <c r="A4" s="12"/>
      <c r="B4" s="69"/>
      <c r="C4" s="69"/>
      <c r="D4" s="69"/>
      <c r="E4" s="69"/>
      <c r="F4" s="14"/>
    </row>
    <row r="5" ht="18.75">
      <c r="C5" s="13"/>
    </row>
    <row r="6" spans="1:5" ht="15" customHeight="1">
      <c r="A6" s="70" t="s">
        <v>23</v>
      </c>
      <c r="B6" s="70" t="s">
        <v>29</v>
      </c>
      <c r="C6" s="70" t="s">
        <v>30</v>
      </c>
      <c r="D6" s="73" t="s">
        <v>72</v>
      </c>
      <c r="E6" s="74"/>
    </row>
    <row r="7" spans="1:5" ht="18" customHeight="1">
      <c r="A7" s="71"/>
      <c r="B7" s="71"/>
      <c r="C7" s="71"/>
      <c r="D7" s="70" t="s">
        <v>36</v>
      </c>
      <c r="E7" s="70" t="s">
        <v>37</v>
      </c>
    </row>
    <row r="8" spans="1:5" ht="18" customHeight="1">
      <c r="A8" s="72"/>
      <c r="B8" s="72"/>
      <c r="C8" s="72"/>
      <c r="D8" s="72"/>
      <c r="E8" s="72"/>
    </row>
    <row r="9" spans="1:5" ht="15.75">
      <c r="A9" s="52">
        <v>1</v>
      </c>
      <c r="B9" s="52">
        <v>2</v>
      </c>
      <c r="C9" s="52">
        <v>3</v>
      </c>
      <c r="D9" s="52">
        <v>4</v>
      </c>
      <c r="E9" s="52">
        <v>5</v>
      </c>
    </row>
    <row r="10" spans="1:5" ht="21.75" customHeight="1">
      <c r="A10" s="52"/>
      <c r="B10" s="65" t="s">
        <v>122</v>
      </c>
      <c r="C10" s="66"/>
      <c r="D10" s="66"/>
      <c r="E10" s="67"/>
    </row>
    <row r="11" spans="1:5" ht="31.5">
      <c r="A11" s="46">
        <v>1</v>
      </c>
      <c r="B11" s="46" t="s">
        <v>38</v>
      </c>
      <c r="C11" s="52" t="s">
        <v>44</v>
      </c>
      <c r="D11" s="53">
        <v>2</v>
      </c>
      <c r="E11" s="53">
        <v>2</v>
      </c>
    </row>
    <row r="12" spans="1:5" ht="47.25">
      <c r="A12" s="46">
        <v>2</v>
      </c>
      <c r="B12" s="46" t="s">
        <v>39</v>
      </c>
      <c r="C12" s="52" t="s">
        <v>45</v>
      </c>
      <c r="D12" s="53">
        <v>0</v>
      </c>
      <c r="E12" s="53">
        <v>0</v>
      </c>
    </row>
    <row r="13" spans="1:5" ht="31.5">
      <c r="A13" s="46">
        <v>3</v>
      </c>
      <c r="B13" s="46" t="s">
        <v>40</v>
      </c>
      <c r="C13" s="52" t="s">
        <v>45</v>
      </c>
      <c r="D13" s="53">
        <v>1</v>
      </c>
      <c r="E13" s="53">
        <v>1</v>
      </c>
    </row>
    <row r="14" spans="1:5" ht="47.25">
      <c r="A14" s="46">
        <v>4</v>
      </c>
      <c r="B14" s="46" t="s">
        <v>41</v>
      </c>
      <c r="C14" s="52" t="s">
        <v>45</v>
      </c>
      <c r="D14" s="53">
        <v>2</v>
      </c>
      <c r="E14" s="53">
        <v>2</v>
      </c>
    </row>
    <row r="15" spans="1:5" ht="33" customHeight="1">
      <c r="A15" s="46">
        <v>5</v>
      </c>
      <c r="B15" s="46" t="s">
        <v>42</v>
      </c>
      <c r="C15" s="52" t="s">
        <v>46</v>
      </c>
      <c r="D15" s="53">
        <v>17</v>
      </c>
      <c r="E15" s="53">
        <v>17</v>
      </c>
    </row>
    <row r="16" spans="1:5" ht="22.5" customHeight="1">
      <c r="A16" s="46">
        <v>6</v>
      </c>
      <c r="B16" s="46" t="s">
        <v>43</v>
      </c>
      <c r="C16" s="52" t="s">
        <v>46</v>
      </c>
      <c r="D16" s="53">
        <v>23.25</v>
      </c>
      <c r="E16" s="53">
        <v>23.25</v>
      </c>
    </row>
    <row r="17" spans="1:5" ht="48" customHeight="1">
      <c r="A17" s="46">
        <v>7</v>
      </c>
      <c r="B17" s="46" t="s">
        <v>103</v>
      </c>
      <c r="C17" s="52" t="s">
        <v>31</v>
      </c>
      <c r="D17" s="53">
        <v>8438.8</v>
      </c>
      <c r="E17" s="53">
        <v>8438.8</v>
      </c>
    </row>
    <row r="18" spans="1:5" ht="22.5" customHeight="1">
      <c r="A18" s="46" t="s">
        <v>14</v>
      </c>
      <c r="B18" s="56" t="s">
        <v>104</v>
      </c>
      <c r="C18" s="52" t="s">
        <v>31</v>
      </c>
      <c r="D18" s="53">
        <v>8438.8</v>
      </c>
      <c r="E18" s="53">
        <v>8438.8</v>
      </c>
    </row>
    <row r="19" spans="1:5" ht="19.5" customHeight="1">
      <c r="A19" s="46" t="s">
        <v>15</v>
      </c>
      <c r="B19" s="57" t="s">
        <v>105</v>
      </c>
      <c r="C19" s="52" t="s">
        <v>31</v>
      </c>
      <c r="D19" s="53">
        <v>0</v>
      </c>
      <c r="E19" s="53">
        <v>0</v>
      </c>
    </row>
    <row r="20" spans="1:5" ht="39" customHeight="1">
      <c r="A20" s="46">
        <v>8</v>
      </c>
      <c r="B20" s="45" t="s">
        <v>98</v>
      </c>
      <c r="C20" s="52" t="s">
        <v>31</v>
      </c>
      <c r="D20" s="53">
        <v>5597.8</v>
      </c>
      <c r="E20" s="53">
        <v>5597.8</v>
      </c>
    </row>
    <row r="21" spans="1:5" ht="39" customHeight="1">
      <c r="A21" s="46">
        <v>9</v>
      </c>
      <c r="B21" s="45" t="s">
        <v>106</v>
      </c>
      <c r="C21" s="52" t="s">
        <v>31</v>
      </c>
      <c r="D21" s="53">
        <v>0</v>
      </c>
      <c r="E21" s="53">
        <v>0</v>
      </c>
    </row>
    <row r="22" spans="1:5" ht="31.5">
      <c r="A22" s="46">
        <v>10</v>
      </c>
      <c r="B22" s="46" t="s">
        <v>109</v>
      </c>
      <c r="C22" s="52" t="s">
        <v>31</v>
      </c>
      <c r="D22" s="53">
        <v>7841.6</v>
      </c>
      <c r="E22" s="53">
        <v>7841.6</v>
      </c>
    </row>
    <row r="23" spans="1:5" ht="15.75">
      <c r="A23" s="46" t="s">
        <v>86</v>
      </c>
      <c r="B23" s="58" t="s">
        <v>107</v>
      </c>
      <c r="C23" s="52" t="s">
        <v>31</v>
      </c>
      <c r="D23" s="53">
        <v>7841.6</v>
      </c>
      <c r="E23" s="53">
        <v>7841.6</v>
      </c>
    </row>
    <row r="24" spans="1:5" ht="15.75">
      <c r="A24" s="46" t="s">
        <v>87</v>
      </c>
      <c r="B24" s="58" t="s">
        <v>108</v>
      </c>
      <c r="C24" s="52" t="s">
        <v>31</v>
      </c>
      <c r="D24" s="53">
        <v>0</v>
      </c>
      <c r="E24" s="53">
        <v>0</v>
      </c>
    </row>
    <row r="25" spans="1:5" ht="34.5" customHeight="1">
      <c r="A25" s="46">
        <v>11</v>
      </c>
      <c r="B25" s="58" t="s">
        <v>110</v>
      </c>
      <c r="C25" s="52" t="s">
        <v>31</v>
      </c>
      <c r="D25" s="53">
        <v>597.2</v>
      </c>
      <c r="E25" s="53">
        <v>597.2</v>
      </c>
    </row>
    <row r="26" spans="1:5" ht="31.5">
      <c r="A26" s="46">
        <v>12</v>
      </c>
      <c r="B26" s="46" t="s">
        <v>32</v>
      </c>
      <c r="C26" s="52" t="s">
        <v>31</v>
      </c>
      <c r="D26" s="53">
        <v>0</v>
      </c>
      <c r="E26" s="53">
        <v>0</v>
      </c>
    </row>
    <row r="27" spans="1:5" ht="31.5">
      <c r="A27" s="46">
        <v>13</v>
      </c>
      <c r="B27" s="45" t="s">
        <v>121</v>
      </c>
      <c r="C27" s="52" t="s">
        <v>31</v>
      </c>
      <c r="D27" s="53">
        <v>5001</v>
      </c>
      <c r="E27" s="53">
        <v>5001</v>
      </c>
    </row>
    <row r="28" spans="1:5" ht="15.75">
      <c r="A28" s="46" t="s">
        <v>91</v>
      </c>
      <c r="B28" s="45" t="s">
        <v>77</v>
      </c>
      <c r="C28" s="52" t="s">
        <v>31</v>
      </c>
      <c r="D28" s="53">
        <v>0</v>
      </c>
      <c r="E28" s="53">
        <v>0</v>
      </c>
    </row>
    <row r="29" spans="1:5" ht="15.75">
      <c r="A29" s="54" t="s">
        <v>111</v>
      </c>
      <c r="B29" s="45" t="s">
        <v>84</v>
      </c>
      <c r="C29" s="52" t="s">
        <v>31</v>
      </c>
      <c r="D29" s="53">
        <v>0</v>
      </c>
      <c r="E29" s="53">
        <v>0</v>
      </c>
    </row>
    <row r="30" spans="1:5" ht="15.75">
      <c r="A30" s="46" t="s">
        <v>92</v>
      </c>
      <c r="B30" s="45" t="s">
        <v>33</v>
      </c>
      <c r="C30" s="52" t="s">
        <v>31</v>
      </c>
      <c r="D30" s="53">
        <v>366.3</v>
      </c>
      <c r="E30" s="53">
        <v>366.3</v>
      </c>
    </row>
    <row r="31" spans="1:5" ht="15.75">
      <c r="A31" s="46" t="s">
        <v>93</v>
      </c>
      <c r="B31" s="45" t="s">
        <v>78</v>
      </c>
      <c r="C31" s="52" t="s">
        <v>31</v>
      </c>
      <c r="D31" s="53">
        <v>0</v>
      </c>
      <c r="E31" s="53">
        <v>0</v>
      </c>
    </row>
    <row r="32" spans="1:5" ht="15.75">
      <c r="A32" s="46" t="s">
        <v>112</v>
      </c>
      <c r="B32" s="45" t="s">
        <v>84</v>
      </c>
      <c r="C32" s="52" t="s">
        <v>31</v>
      </c>
      <c r="D32" s="53">
        <v>0</v>
      </c>
      <c r="E32" s="53">
        <v>0</v>
      </c>
    </row>
    <row r="33" spans="1:5" ht="15.75">
      <c r="A33" s="46" t="s">
        <v>94</v>
      </c>
      <c r="B33" s="45" t="s">
        <v>79</v>
      </c>
      <c r="C33" s="52" t="s">
        <v>31</v>
      </c>
      <c r="D33" s="53">
        <v>4634.3</v>
      </c>
      <c r="E33" s="53">
        <v>4634.3</v>
      </c>
    </row>
    <row r="34" spans="1:6" ht="15.75">
      <c r="A34" s="46" t="s">
        <v>113</v>
      </c>
      <c r="B34" s="45" t="s">
        <v>84</v>
      </c>
      <c r="C34" s="52" t="s">
        <v>31</v>
      </c>
      <c r="D34" s="53">
        <v>80</v>
      </c>
      <c r="E34" s="53">
        <v>80</v>
      </c>
      <c r="F34" s="102"/>
    </row>
    <row r="35" spans="1:6" ht="31.5">
      <c r="A35" s="46"/>
      <c r="B35" s="45" t="s">
        <v>123</v>
      </c>
      <c r="C35" s="52" t="s">
        <v>31</v>
      </c>
      <c r="D35" s="53">
        <v>4275</v>
      </c>
      <c r="E35" s="53">
        <v>4275</v>
      </c>
      <c r="F35" s="102"/>
    </row>
    <row r="36" spans="1:6" ht="15.75">
      <c r="A36" s="46"/>
      <c r="B36" s="45" t="s">
        <v>124</v>
      </c>
      <c r="C36" s="52" t="s">
        <v>31</v>
      </c>
      <c r="D36" s="53">
        <v>100</v>
      </c>
      <c r="E36" s="53">
        <v>100</v>
      </c>
      <c r="F36" s="102"/>
    </row>
    <row r="37" spans="1:5" ht="15.75">
      <c r="A37" s="46">
        <v>14</v>
      </c>
      <c r="B37" s="47" t="s">
        <v>34</v>
      </c>
      <c r="C37" s="55" t="s">
        <v>35</v>
      </c>
      <c r="D37" s="2">
        <v>4023.2</v>
      </c>
      <c r="E37" s="2">
        <v>4023.2</v>
      </c>
    </row>
    <row r="38" spans="1:5" ht="60">
      <c r="A38" s="46">
        <v>15</v>
      </c>
      <c r="B38" s="47" t="s">
        <v>90</v>
      </c>
      <c r="C38" s="55"/>
      <c r="D38" s="53"/>
      <c r="E38" s="53"/>
    </row>
    <row r="39" spans="1:5" ht="15" customHeight="1">
      <c r="A39" s="46" t="s">
        <v>114</v>
      </c>
      <c r="B39" s="47" t="s">
        <v>102</v>
      </c>
      <c r="C39" s="55" t="s">
        <v>70</v>
      </c>
      <c r="D39" s="53">
        <v>0.29</v>
      </c>
      <c r="E39" s="53">
        <v>0.29</v>
      </c>
    </row>
    <row r="40" spans="1:5" ht="15.75" customHeight="1">
      <c r="A40" s="46" t="s">
        <v>99</v>
      </c>
      <c r="B40" s="47" t="s">
        <v>66</v>
      </c>
      <c r="C40" s="55" t="s">
        <v>70</v>
      </c>
      <c r="D40" s="53">
        <v>0.77</v>
      </c>
      <c r="E40" s="53">
        <v>0.77</v>
      </c>
    </row>
    <row r="41" spans="1:5" ht="15.75" customHeight="1">
      <c r="A41" s="46" t="s">
        <v>100</v>
      </c>
      <c r="B41" s="47" t="s">
        <v>67</v>
      </c>
      <c r="C41" s="55" t="s">
        <v>70</v>
      </c>
      <c r="D41" s="53">
        <v>0</v>
      </c>
      <c r="E41" s="53">
        <v>0</v>
      </c>
    </row>
    <row r="42" spans="1:5" ht="31.5">
      <c r="A42" s="46">
        <v>16</v>
      </c>
      <c r="B42" s="47" t="s">
        <v>88</v>
      </c>
      <c r="C42" s="47" t="s">
        <v>71</v>
      </c>
      <c r="D42" s="53">
        <v>0</v>
      </c>
      <c r="E42" s="53">
        <v>0</v>
      </c>
    </row>
    <row r="43" spans="1:5" ht="15.75" hidden="1">
      <c r="A43" s="46" t="s">
        <v>115</v>
      </c>
      <c r="B43" s="48" t="s">
        <v>89</v>
      </c>
      <c r="C43" s="47"/>
      <c r="D43" s="53"/>
      <c r="E43" s="53"/>
    </row>
    <row r="44" spans="1:5" ht="15.75" hidden="1">
      <c r="A44" s="46" t="s">
        <v>116</v>
      </c>
      <c r="B44" s="48"/>
      <c r="C44" s="47"/>
      <c r="D44" s="53"/>
      <c r="E44" s="53"/>
    </row>
    <row r="45" spans="1:5" ht="15.75">
      <c r="A45" s="39">
        <v>17</v>
      </c>
      <c r="B45" s="29" t="s">
        <v>53</v>
      </c>
      <c r="C45" s="28" t="s">
        <v>48</v>
      </c>
      <c r="D45" s="53">
        <v>104.7</v>
      </c>
      <c r="E45" s="53">
        <v>105.6</v>
      </c>
    </row>
    <row r="46" spans="1:5" ht="31.5">
      <c r="A46" s="46">
        <v>18</v>
      </c>
      <c r="B46" s="45" t="s">
        <v>85</v>
      </c>
      <c r="C46" s="45"/>
      <c r="D46" s="53"/>
      <c r="E46" s="53"/>
    </row>
    <row r="47" spans="1:5" ht="15.75">
      <c r="A47" s="45" t="s">
        <v>117</v>
      </c>
      <c r="B47" s="45" t="s">
        <v>83</v>
      </c>
      <c r="C47" s="52" t="s">
        <v>48</v>
      </c>
      <c r="D47" s="53">
        <v>107.3</v>
      </c>
      <c r="E47" s="53">
        <v>107.3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6" sqref="G16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49"/>
      <c r="B2" s="49"/>
      <c r="C2" s="77" t="s">
        <v>127</v>
      </c>
      <c r="D2" s="77"/>
      <c r="E2" s="77"/>
    </row>
    <row r="3" spans="1:4" ht="18.75">
      <c r="A3" s="17"/>
      <c r="B3" s="17"/>
      <c r="C3" s="18"/>
      <c r="D3" s="18"/>
    </row>
    <row r="4" spans="1:7" ht="75.75" customHeight="1">
      <c r="A4" s="76" t="s">
        <v>128</v>
      </c>
      <c r="B4" s="76"/>
      <c r="C4" s="76"/>
      <c r="D4" s="76"/>
      <c r="E4" s="76"/>
      <c r="G4" s="40" t="s">
        <v>81</v>
      </c>
    </row>
    <row r="5" spans="1:4" ht="17.25" customHeight="1">
      <c r="A5" s="19"/>
      <c r="B5" s="19"/>
      <c r="C5" s="19"/>
      <c r="D5" s="19"/>
    </row>
    <row r="6" ht="16.5" customHeight="1">
      <c r="E6" s="20" t="s">
        <v>22</v>
      </c>
    </row>
    <row r="7" spans="1:5" ht="17.25" customHeight="1">
      <c r="A7" s="75" t="s">
        <v>23</v>
      </c>
      <c r="B7" s="75" t="s">
        <v>0</v>
      </c>
      <c r="C7" s="75" t="s">
        <v>72</v>
      </c>
      <c r="D7" s="75"/>
      <c r="E7" s="75"/>
    </row>
    <row r="8" spans="1:5" ht="67.5" customHeight="1">
      <c r="A8" s="75"/>
      <c r="B8" s="75"/>
      <c r="C8" s="21" t="s">
        <v>58</v>
      </c>
      <c r="D8" s="21" t="s">
        <v>20</v>
      </c>
      <c r="E8" s="22" t="s">
        <v>21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21.75" customHeight="1">
      <c r="A10" s="24">
        <v>1</v>
      </c>
      <c r="B10" s="25" t="s">
        <v>4</v>
      </c>
      <c r="C10" s="61">
        <v>9305.66</v>
      </c>
      <c r="D10" s="61">
        <v>9305.66</v>
      </c>
      <c r="E10" s="61">
        <f>C10-D10</f>
        <v>0</v>
      </c>
    </row>
    <row r="11" spans="1:5" ht="20.25" customHeight="1">
      <c r="A11" s="27">
        <v>2</v>
      </c>
      <c r="B11" s="26" t="s">
        <v>6</v>
      </c>
      <c r="C11" s="60">
        <v>940.17</v>
      </c>
      <c r="D11" s="60">
        <v>940.17</v>
      </c>
      <c r="E11" s="61">
        <f aca="true" t="shared" si="0" ref="E11:E17">C11-D11</f>
        <v>0</v>
      </c>
    </row>
    <row r="12" spans="1:5" ht="23.25" customHeight="1">
      <c r="A12" s="27">
        <v>3</v>
      </c>
      <c r="B12" s="26" t="s">
        <v>59</v>
      </c>
      <c r="C12" s="60">
        <v>777.8</v>
      </c>
      <c r="D12" s="60">
        <v>777.8</v>
      </c>
      <c r="E12" s="61">
        <f t="shared" si="0"/>
        <v>0</v>
      </c>
    </row>
    <row r="13" spans="1:5" ht="31.5">
      <c r="A13" s="27">
        <v>4</v>
      </c>
      <c r="B13" s="25" t="s">
        <v>10</v>
      </c>
      <c r="C13" s="60">
        <v>0</v>
      </c>
      <c r="D13" s="60">
        <v>0</v>
      </c>
      <c r="E13" s="61">
        <f t="shared" si="0"/>
        <v>0</v>
      </c>
    </row>
    <row r="14" spans="1:5" ht="47.25">
      <c r="A14" s="27">
        <v>5</v>
      </c>
      <c r="B14" s="25" t="s">
        <v>60</v>
      </c>
      <c r="C14" s="60">
        <v>0</v>
      </c>
      <c r="D14" s="60">
        <v>0</v>
      </c>
      <c r="E14" s="61">
        <f t="shared" si="0"/>
        <v>0</v>
      </c>
    </row>
    <row r="15" spans="1:5" ht="47.25">
      <c r="A15" s="27">
        <v>6</v>
      </c>
      <c r="B15" s="25" t="s">
        <v>73</v>
      </c>
      <c r="C15" s="60">
        <v>0</v>
      </c>
      <c r="D15" s="60">
        <v>0</v>
      </c>
      <c r="E15" s="61">
        <f t="shared" si="0"/>
        <v>0</v>
      </c>
    </row>
    <row r="16" spans="1:5" ht="31.5">
      <c r="A16" s="27">
        <v>7</v>
      </c>
      <c r="B16" s="25" t="s">
        <v>74</v>
      </c>
      <c r="C16" s="60">
        <v>608.76</v>
      </c>
      <c r="D16" s="60">
        <v>608.76</v>
      </c>
      <c r="E16" s="61">
        <f t="shared" si="0"/>
        <v>0</v>
      </c>
    </row>
    <row r="17" spans="1:5" ht="19.5" customHeight="1">
      <c r="A17" s="44">
        <v>8</v>
      </c>
      <c r="B17" s="25" t="s">
        <v>61</v>
      </c>
      <c r="C17" s="60">
        <f>SUM(C10:C16)</f>
        <v>11632.39</v>
      </c>
      <c r="D17" s="60">
        <f>SUM(D10:D16)</f>
        <v>11632.39</v>
      </c>
      <c r="E17" s="61">
        <f t="shared" si="0"/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B19" sqref="B19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3.25" customHeight="1">
      <c r="A2" s="49"/>
      <c r="B2" s="49"/>
      <c r="C2" s="77" t="s">
        <v>127</v>
      </c>
      <c r="D2" s="77"/>
      <c r="E2" s="77"/>
    </row>
    <row r="3" spans="1:4" ht="18.75">
      <c r="A3" s="17"/>
      <c r="B3" s="17"/>
      <c r="C3" s="18"/>
      <c r="D3" s="18"/>
    </row>
    <row r="4" spans="1:7" ht="75.75" customHeight="1">
      <c r="A4" s="76" t="s">
        <v>172</v>
      </c>
      <c r="B4" s="76"/>
      <c r="C4" s="76"/>
      <c r="D4" s="76"/>
      <c r="E4" s="76"/>
      <c r="G4" s="40" t="s">
        <v>81</v>
      </c>
    </row>
    <row r="5" spans="1:4" ht="17.25" customHeight="1">
      <c r="A5" s="19"/>
      <c r="B5" s="19"/>
      <c r="C5" s="19"/>
      <c r="D5" s="19"/>
    </row>
    <row r="6" ht="16.5" customHeight="1">
      <c r="E6" s="20" t="s">
        <v>22</v>
      </c>
    </row>
    <row r="7" spans="1:5" ht="17.25" customHeight="1">
      <c r="A7" s="75" t="s">
        <v>23</v>
      </c>
      <c r="B7" s="75" t="s">
        <v>0</v>
      </c>
      <c r="C7" s="75" t="s">
        <v>72</v>
      </c>
      <c r="D7" s="75"/>
      <c r="E7" s="75"/>
    </row>
    <row r="8" spans="1:5" ht="67.5" customHeight="1">
      <c r="A8" s="75"/>
      <c r="B8" s="75"/>
      <c r="C8" s="21" t="s">
        <v>58</v>
      </c>
      <c r="D8" s="21" t="s">
        <v>20</v>
      </c>
      <c r="E8" s="22" t="s">
        <v>21</v>
      </c>
    </row>
    <row r="9" spans="1:5" ht="15.75">
      <c r="A9" s="22">
        <v>1</v>
      </c>
      <c r="B9" s="22">
        <v>2</v>
      </c>
      <c r="C9" s="23">
        <v>3</v>
      </c>
      <c r="D9" s="23">
        <v>4</v>
      </c>
      <c r="E9" s="23">
        <v>5</v>
      </c>
    </row>
    <row r="10" spans="1:5" ht="21.75" customHeight="1">
      <c r="A10" s="24">
        <v>1</v>
      </c>
      <c r="B10" s="25" t="s">
        <v>4</v>
      </c>
      <c r="C10" s="61">
        <v>17833.86</v>
      </c>
      <c r="D10" s="61">
        <v>17833.86</v>
      </c>
      <c r="E10" s="61">
        <f>C10-D10</f>
        <v>0</v>
      </c>
    </row>
    <row r="11" spans="1:5" ht="20.25" customHeight="1">
      <c r="A11" s="27">
        <v>2</v>
      </c>
      <c r="B11" s="26" t="s">
        <v>6</v>
      </c>
      <c r="C11" s="60">
        <v>2085.84</v>
      </c>
      <c r="D11" s="60">
        <v>2085.84</v>
      </c>
      <c r="E11" s="61">
        <f aca="true" t="shared" si="0" ref="E11:E17">C11-D11</f>
        <v>0</v>
      </c>
    </row>
    <row r="12" spans="1:5" ht="23.25" customHeight="1">
      <c r="A12" s="27">
        <v>3</v>
      </c>
      <c r="B12" s="26" t="s">
        <v>59</v>
      </c>
      <c r="C12" s="60">
        <v>1676.81</v>
      </c>
      <c r="D12" s="60">
        <v>1676.81</v>
      </c>
      <c r="E12" s="61">
        <f t="shared" si="0"/>
        <v>0</v>
      </c>
    </row>
    <row r="13" spans="1:5" ht="31.5">
      <c r="A13" s="27">
        <v>4</v>
      </c>
      <c r="B13" s="25" t="s">
        <v>10</v>
      </c>
      <c r="C13" s="60">
        <v>0</v>
      </c>
      <c r="D13" s="60">
        <v>0</v>
      </c>
      <c r="E13" s="61">
        <f t="shared" si="0"/>
        <v>0</v>
      </c>
    </row>
    <row r="14" spans="1:5" ht="47.25">
      <c r="A14" s="27">
        <v>5</v>
      </c>
      <c r="B14" s="25" t="s">
        <v>60</v>
      </c>
      <c r="C14" s="60">
        <v>0</v>
      </c>
      <c r="D14" s="60">
        <v>0</v>
      </c>
      <c r="E14" s="61">
        <f t="shared" si="0"/>
        <v>0</v>
      </c>
    </row>
    <row r="15" spans="1:5" ht="47.25">
      <c r="A15" s="27">
        <v>6</v>
      </c>
      <c r="B15" s="25" t="s">
        <v>73</v>
      </c>
      <c r="C15" s="60">
        <v>2626.18</v>
      </c>
      <c r="D15" s="60">
        <v>2626.18</v>
      </c>
      <c r="E15" s="61">
        <f t="shared" si="0"/>
        <v>0</v>
      </c>
    </row>
    <row r="16" spans="1:5" ht="31.5">
      <c r="A16" s="27">
        <v>7</v>
      </c>
      <c r="B16" s="25" t="s">
        <v>74</v>
      </c>
      <c r="C16" s="60">
        <v>1467.2</v>
      </c>
      <c r="D16" s="60">
        <v>1467.2</v>
      </c>
      <c r="E16" s="61">
        <f t="shared" si="0"/>
        <v>0</v>
      </c>
    </row>
    <row r="17" spans="1:5" ht="21" customHeight="1">
      <c r="A17" s="44">
        <v>8</v>
      </c>
      <c r="B17" s="25" t="s">
        <v>61</v>
      </c>
      <c r="C17" s="60">
        <f>SUM(C10:C16)</f>
        <v>25689.890000000003</v>
      </c>
      <c r="D17" s="60">
        <f>SUM(D10:D16)</f>
        <v>25689.890000000003</v>
      </c>
      <c r="E17" s="61">
        <f t="shared" si="0"/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50"/>
      <c r="B2" s="50"/>
      <c r="C2" s="81" t="s">
        <v>174</v>
      </c>
      <c r="D2" s="81"/>
      <c r="E2" s="81"/>
    </row>
    <row r="3" spans="1:5" ht="18.75">
      <c r="A3" s="4"/>
      <c r="B3" s="4"/>
      <c r="C3" s="4"/>
      <c r="D3" s="4"/>
      <c r="E3" s="5"/>
    </row>
    <row r="4" spans="1:5" ht="71.25" customHeight="1">
      <c r="A4" s="81" t="s">
        <v>175</v>
      </c>
      <c r="B4" s="81"/>
      <c r="C4" s="81"/>
      <c r="D4" s="81"/>
      <c r="E4" s="81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19.5" customHeight="1">
      <c r="A6" s="82" t="s">
        <v>23</v>
      </c>
      <c r="B6" s="82" t="s">
        <v>24</v>
      </c>
      <c r="C6" s="84" t="s">
        <v>75</v>
      </c>
      <c r="D6" s="85"/>
      <c r="E6" s="86"/>
    </row>
    <row r="7" spans="1:5" ht="63.75" customHeight="1">
      <c r="A7" s="83"/>
      <c r="B7" s="83"/>
      <c r="C7" s="6" t="s">
        <v>25</v>
      </c>
      <c r="D7" s="6" t="s">
        <v>20</v>
      </c>
      <c r="E7" s="59" t="s">
        <v>21</v>
      </c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65" t="s">
        <v>119</v>
      </c>
      <c r="C9" s="66"/>
      <c r="D9" s="66"/>
      <c r="E9" s="67"/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5</v>
      </c>
      <c r="B11" s="184" t="s">
        <v>17</v>
      </c>
      <c r="C11" s="2">
        <v>0</v>
      </c>
      <c r="D11" s="2">
        <v>0</v>
      </c>
      <c r="E11" s="8">
        <f t="shared" si="0"/>
        <v>0</v>
      </c>
    </row>
    <row r="12" spans="1:5" ht="20.25" customHeight="1">
      <c r="A12" s="6" t="s">
        <v>9</v>
      </c>
      <c r="B12" s="184" t="s">
        <v>18</v>
      </c>
      <c r="C12" s="2">
        <v>25</v>
      </c>
      <c r="D12" s="2">
        <v>25</v>
      </c>
      <c r="E12" s="8">
        <f t="shared" si="0"/>
        <v>0</v>
      </c>
    </row>
    <row r="13" spans="1:5" ht="18.75" customHeight="1">
      <c r="A13" s="6">
        <v>4</v>
      </c>
      <c r="B13" s="185" t="s">
        <v>19</v>
      </c>
      <c r="C13" s="8">
        <v>0</v>
      </c>
      <c r="D13" s="8">
        <v>0</v>
      </c>
      <c r="E13" s="8">
        <v>0</v>
      </c>
    </row>
    <row r="14" spans="1:5" ht="22.5" customHeight="1">
      <c r="A14" s="6" t="s">
        <v>11</v>
      </c>
      <c r="B14" s="185" t="s">
        <v>28</v>
      </c>
      <c r="C14" s="8">
        <f>C13</f>
        <v>0</v>
      </c>
      <c r="D14" s="8">
        <f>D13</f>
        <v>0</v>
      </c>
      <c r="E14" s="8">
        <f t="shared" si="0"/>
        <v>0</v>
      </c>
    </row>
    <row r="15" spans="1:5" ht="41.25" customHeight="1">
      <c r="A15" s="6" t="s">
        <v>12</v>
      </c>
      <c r="B15" s="185" t="s">
        <v>76</v>
      </c>
      <c r="C15" s="8">
        <v>6.26</v>
      </c>
      <c r="D15" s="8">
        <v>6.26</v>
      </c>
      <c r="E15" s="8">
        <f t="shared" si="0"/>
        <v>0</v>
      </c>
    </row>
    <row r="16" spans="1:5" ht="30" customHeight="1">
      <c r="A16" s="6" t="s">
        <v>13</v>
      </c>
      <c r="B16" s="1" t="s">
        <v>16</v>
      </c>
      <c r="C16" s="8">
        <f>C12+C15</f>
        <v>31.259999999999998</v>
      </c>
      <c r="D16" s="8">
        <f>D12+D15</f>
        <v>31.259999999999998</v>
      </c>
      <c r="E16" s="8">
        <f>E12+E15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50"/>
      <c r="B2" s="50"/>
      <c r="C2" s="81" t="s">
        <v>174</v>
      </c>
      <c r="D2" s="81"/>
      <c r="E2" s="81"/>
    </row>
    <row r="3" spans="1:5" ht="18.75">
      <c r="A3" s="4"/>
      <c r="B3" s="4"/>
      <c r="C3" s="4"/>
      <c r="D3" s="4"/>
      <c r="E3" s="5"/>
    </row>
    <row r="4" spans="1:5" ht="92.25" customHeight="1">
      <c r="A4" s="81" t="s">
        <v>176</v>
      </c>
      <c r="B4" s="81"/>
      <c r="C4" s="81"/>
      <c r="D4" s="81"/>
      <c r="E4" s="81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19.5" customHeight="1">
      <c r="A6" s="82" t="s">
        <v>23</v>
      </c>
      <c r="B6" s="82" t="s">
        <v>24</v>
      </c>
      <c r="C6" s="73" t="s">
        <v>72</v>
      </c>
      <c r="D6" s="85"/>
      <c r="E6" s="86"/>
    </row>
    <row r="7" spans="1:5" ht="63.75" customHeight="1">
      <c r="A7" s="83"/>
      <c r="B7" s="83"/>
      <c r="C7" s="6" t="s">
        <v>25</v>
      </c>
      <c r="D7" s="6" t="s">
        <v>20</v>
      </c>
      <c r="E7" s="59" t="s">
        <v>21</v>
      </c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65" t="s">
        <v>122</v>
      </c>
      <c r="C9" s="66"/>
      <c r="D9" s="66"/>
      <c r="E9" s="67"/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5</v>
      </c>
      <c r="B11" s="184" t="s">
        <v>17</v>
      </c>
      <c r="C11" s="2">
        <v>0</v>
      </c>
      <c r="D11" s="2">
        <v>0</v>
      </c>
      <c r="E11" s="8">
        <f t="shared" si="0"/>
        <v>0</v>
      </c>
    </row>
    <row r="12" spans="1:5" ht="20.25" customHeight="1">
      <c r="A12" s="6" t="s">
        <v>9</v>
      </c>
      <c r="B12" s="184" t="s">
        <v>18</v>
      </c>
      <c r="C12" s="2">
        <v>0</v>
      </c>
      <c r="D12" s="2">
        <v>0</v>
      </c>
      <c r="E12" s="8">
        <f t="shared" si="0"/>
        <v>0</v>
      </c>
    </row>
    <row r="13" spans="1:5" ht="18.75" customHeight="1">
      <c r="A13" s="6">
        <v>4</v>
      </c>
      <c r="B13" s="185" t="s">
        <v>19</v>
      </c>
      <c r="C13" s="2">
        <v>0</v>
      </c>
      <c r="D13" s="2">
        <v>0</v>
      </c>
      <c r="E13" s="8">
        <f t="shared" si="0"/>
        <v>0</v>
      </c>
    </row>
    <row r="14" spans="1:5" ht="22.5" customHeight="1">
      <c r="A14" s="6" t="s">
        <v>11</v>
      </c>
      <c r="B14" s="185" t="s">
        <v>28</v>
      </c>
      <c r="C14" s="2">
        <v>0</v>
      </c>
      <c r="D14" s="2">
        <v>0</v>
      </c>
      <c r="E14" s="8">
        <f t="shared" si="0"/>
        <v>0</v>
      </c>
    </row>
    <row r="15" spans="1:5" ht="41.25" customHeight="1">
      <c r="A15" s="6" t="s">
        <v>12</v>
      </c>
      <c r="B15" s="185" t="s">
        <v>76</v>
      </c>
      <c r="C15" s="2">
        <v>0</v>
      </c>
      <c r="D15" s="2">
        <v>0</v>
      </c>
      <c r="E15" s="8">
        <f t="shared" si="0"/>
        <v>0</v>
      </c>
    </row>
    <row r="16" spans="1:5" ht="30" customHeight="1">
      <c r="A16" s="6" t="s">
        <v>13</v>
      </c>
      <c r="B16" s="1" t="s">
        <v>16</v>
      </c>
      <c r="C16" s="2">
        <v>0</v>
      </c>
      <c r="D16" s="2">
        <v>0</v>
      </c>
      <c r="E16" s="8">
        <f>SUM(E10:E15)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2013-11-19T07:49:28Z</cp:lastPrinted>
  <dcterms:created xsi:type="dcterms:W3CDTF">1996-10-08T23:32:33Z</dcterms:created>
  <dcterms:modified xsi:type="dcterms:W3CDTF">2013-11-19T07:52:09Z</dcterms:modified>
  <cp:category/>
  <cp:version/>
  <cp:contentType/>
  <cp:contentStatus/>
</cp:coreProperties>
</file>